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3"/>
  </bookViews>
  <sheets>
    <sheet name="7-8 класс девушки" sheetId="1" r:id="rId1"/>
    <sheet name="9-11 класс девушки" sheetId="2" r:id="rId2"/>
    <sheet name="7-8 класс юноши" sheetId="3" r:id="rId3"/>
    <sheet name="9-11 класс" sheetId="4" r:id="rId4"/>
  </sheets>
  <definedNames/>
  <calcPr fullCalcOnLoad="1"/>
</workbook>
</file>

<file path=xl/sharedStrings.xml><?xml version="1.0" encoding="utf-8"?>
<sst xmlns="http://schemas.openxmlformats.org/spreadsheetml/2006/main" count="323" uniqueCount="130">
  <si>
    <t>ППО</t>
  </si>
  <si>
    <t>Параллель</t>
  </si>
  <si>
    <t>Каракулова Кристина Евгеньевна</t>
  </si>
  <si>
    <t>Чепурова Виктория Алексеевна</t>
  </si>
  <si>
    <t>Исакова Ирина Сергеевна</t>
  </si>
  <si>
    <t>Гоменюк Дарья Евгеньевна</t>
  </si>
  <si>
    <t>Кузьмина Юлия Александровна</t>
  </si>
  <si>
    <t>Максимова Елена Сергеевна</t>
  </si>
  <si>
    <t>Питерских Ольга Сергеевна</t>
  </si>
  <si>
    <t>Икрина Варвара Петровна</t>
  </si>
  <si>
    <t>Берсенева Дарья Дмитриевна</t>
  </si>
  <si>
    <t>Зарайская Елизавета Андреевна</t>
  </si>
  <si>
    <t>Рогачёва Валерия Денисовна</t>
  </si>
  <si>
    <t>Вахрушева Дарья Раминовна</t>
  </si>
  <si>
    <t>Митькина Марина Сергеевна</t>
  </si>
  <si>
    <t>Статус</t>
  </si>
  <si>
    <t>Троян Мария Павловна</t>
  </si>
  <si>
    <t>Корякина Александра Николаевна</t>
  </si>
  <si>
    <t>Москвина Ксения Евгеньевна</t>
  </si>
  <si>
    <t>Шерстобитова Юлия Андреевна</t>
  </si>
  <si>
    <t>Грязева Анастасия Александровна</t>
  </si>
  <si>
    <t>Зыкова Виктория Романовна</t>
  </si>
  <si>
    <t>Койнова Анастасия Александровна</t>
  </si>
  <si>
    <t>сумма баллов</t>
  </si>
  <si>
    <t>%</t>
  </si>
  <si>
    <t xml:space="preserve">теория </t>
  </si>
  <si>
    <t xml:space="preserve">практика </t>
  </si>
  <si>
    <t>Наименование ОО</t>
  </si>
  <si>
    <t>Фамилия И.О. (участника)</t>
  </si>
  <si>
    <t>Класс</t>
  </si>
  <si>
    <t>Рейтинг</t>
  </si>
  <si>
    <t>МКОУ "Троицкая СОШ №5"</t>
  </si>
  <si>
    <t>МКОУ "Пионерская СОШ"</t>
  </si>
  <si>
    <t>МКОУ "Талицкая ООШ №8"</t>
  </si>
  <si>
    <t>МКОУ "Чупинская СОШ"</t>
  </si>
  <si>
    <t>МКОУ "Талицкая СОШ №1"</t>
  </si>
  <si>
    <t>МКОУ "Талицкая ООШ №2"</t>
  </si>
  <si>
    <t>МКОУ "Троицкая СОШ №62"</t>
  </si>
  <si>
    <t>МКОУ "Талицкая СОШ №55"</t>
  </si>
  <si>
    <t>МКОУ "Троицкая СОШ №50"</t>
  </si>
  <si>
    <t>МКОУ "Талицкая СОШ №4"</t>
  </si>
  <si>
    <t>№ п/п</t>
  </si>
  <si>
    <t>Протокол муниципального этапа всероссийской олимпиады школьников  по физической культуре "27-28" ноября  2020 года</t>
  </si>
  <si>
    <t>Карсакова Алина Евгеньевна</t>
  </si>
  <si>
    <t>Колобова Анастасия Александровна</t>
  </si>
  <si>
    <t>Головырских Юлия Вадимовна</t>
  </si>
  <si>
    <t>Козлова Алина Александровна</t>
  </si>
  <si>
    <t>Берсенева Наталья Александровна</t>
  </si>
  <si>
    <t>Николаева Анастасия Владимировна</t>
  </si>
  <si>
    <t>Сальникова Кристина Александровна</t>
  </si>
  <si>
    <t>Деревнина Ксения Валентиновна</t>
  </si>
  <si>
    <t>Васильева Ольга Алексеевна</t>
  </si>
  <si>
    <t>Шихова Елизавета Ивановна</t>
  </si>
  <si>
    <t>Клементьева Анастасия Петровна</t>
  </si>
  <si>
    <t>Колобова Дарья Александровна</t>
  </si>
  <si>
    <t>Корякина Виталия Сергеевна</t>
  </si>
  <si>
    <t>Лукоянова Кристина Николаевна</t>
  </si>
  <si>
    <t>Апакаева Олеся Витальевна</t>
  </si>
  <si>
    <t>Дружинина Дарья Романовна</t>
  </si>
  <si>
    <t>Тестова Станислава Сергеевна</t>
  </si>
  <si>
    <t>Добрыгина Полина Александровна</t>
  </si>
  <si>
    <t>Пыркова Елизавета Андреевна</t>
  </si>
  <si>
    <t xml:space="preserve">     Протокол муниципального этапа всероссийской олимпиады школьников  по физической культуре "27-28" ноября  2020 года</t>
  </si>
  <si>
    <t xml:space="preserve"> Практика</t>
  </si>
  <si>
    <t>Теория</t>
  </si>
  <si>
    <t>Общая сумма баллов</t>
  </si>
  <si>
    <t>МКОУ "Вновь-Юрмытская СОШ"</t>
  </si>
  <si>
    <t>МКОУ "Яровская СОШ"</t>
  </si>
  <si>
    <t>Кудин Данила Андреевич</t>
  </si>
  <si>
    <t>Шевелев Иван Сергеевич</t>
  </si>
  <si>
    <t>Сасов Владислав Александрович</t>
  </si>
  <si>
    <t>Вещугин Алексей Викторович</t>
  </si>
  <si>
    <t>Жуков Максим Евгеньевич</t>
  </si>
  <si>
    <t>Тамасян Кирилл Сергеевич</t>
  </si>
  <si>
    <t>Турсунбеков Руслан Кумартаевич</t>
  </si>
  <si>
    <t>Иванов Роман Антонович</t>
  </si>
  <si>
    <t>Горожанцев Илья Денисович</t>
  </si>
  <si>
    <t>Третьяков Максим Андреевич</t>
  </si>
  <si>
    <t>Колесников Михаил Павлович</t>
  </si>
  <si>
    <t>Федоров Сергей Александрович</t>
  </si>
  <si>
    <t>Бузин Никита Сергеевич</t>
  </si>
  <si>
    <t>Савин Дмитрий Сергеевич</t>
  </si>
  <si>
    <t>Тетерин Никита Сергеевич</t>
  </si>
  <si>
    <t>Соколов Илья Владимирович</t>
  </si>
  <si>
    <t>Сбродов Илья Андреевич</t>
  </si>
  <si>
    <t>Попцев Григорий Андреевич</t>
  </si>
  <si>
    <t>Маханьков Александр Валерьевич</t>
  </si>
  <si>
    <t>Ходаков Алексей Владимирович</t>
  </si>
  <si>
    <t>Хлопук Константин Алексеевич</t>
  </si>
  <si>
    <t>Захаров Арсений Евгеньевич</t>
  </si>
  <si>
    <t>Родидял Данил Олегович</t>
  </si>
  <si>
    <t>Соловьев Иван Андреевич</t>
  </si>
  <si>
    <t>Хайбрахманов Алан Русланович</t>
  </si>
  <si>
    <t>Грозин Радион Романович</t>
  </si>
  <si>
    <t xml:space="preserve"> Протокол муниципального этапа всероссийской олимпиады школьников  по физической культуре "27-28" ноября  2020 года</t>
  </si>
  <si>
    <t>Победитель</t>
  </si>
  <si>
    <t>Призер</t>
  </si>
  <si>
    <t>МКОУ "Буткинская СОШ"</t>
  </si>
  <si>
    <t>МКОУ "Горбуновская СОШ"</t>
  </si>
  <si>
    <t>МКОУ "Беляковская ООШ"</t>
  </si>
  <si>
    <t>Кощеев Павел Дмитриевич</t>
  </si>
  <si>
    <t>Стариков Никола Романович</t>
  </si>
  <si>
    <t>Стихин Кирилл Александрович</t>
  </si>
  <si>
    <t>Кузьмин Вячеслав Александрович</t>
  </si>
  <si>
    <t>Шушарин Сергей Юрьевич</t>
  </si>
  <si>
    <t>Чернышев Федор Максимович</t>
  </si>
  <si>
    <t>Лукоянов Андрей Николаевич</t>
  </si>
  <si>
    <t>Ручкин Кирилл Денисович</t>
  </si>
  <si>
    <t>Коростелев Евгений Максимович</t>
  </si>
  <si>
    <t>Ямов Михаил Игоревич</t>
  </si>
  <si>
    <t>Коростелев Игорь Андреевич</t>
  </si>
  <si>
    <t>Иванов Даниил Павлович</t>
  </si>
  <si>
    <t>Москвин Семён Сергеевич</t>
  </si>
  <si>
    <t>Охоткин Руслан Абдурахимович</t>
  </si>
  <si>
    <t>Бездетко Роман Андреевич</t>
  </si>
  <si>
    <t>Клепиков Иван Романович</t>
  </si>
  <si>
    <t>Дементьев Матвей Александрович</t>
  </si>
  <si>
    <t>Колобов Владимир Васильевич</t>
  </si>
  <si>
    <t>Петров Александр Александрович</t>
  </si>
  <si>
    <t>Рухлов Денис Николаевич</t>
  </si>
  <si>
    <t>Топорищев Кирилл Николаевич</t>
  </si>
  <si>
    <t>Кремляков Дмитрий Анатольевич</t>
  </si>
  <si>
    <t>Коробков Никита Михайлович</t>
  </si>
  <si>
    <t>Леванов Андрей Денисович</t>
  </si>
  <si>
    <t>Довбуш Никита Андреевич</t>
  </si>
  <si>
    <t>Мужев Кирилл Сергеевич</t>
  </si>
  <si>
    <t>Третьяков Данил Павлович</t>
  </si>
  <si>
    <t>Участник</t>
  </si>
  <si>
    <t>МКОУ "Троицкая СОШ № 5"</t>
  </si>
  <si>
    <t>МКОУ "Троицкая СОШ № 50"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</si>
</sst>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2" fontId="4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2" fontId="4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top"/>
    </xf>
    <xf numFmtId="2" fontId="40" fillId="0" borderId="10" xfId="0" applyNumberFormat="1" applyFont="1" applyBorder="1" applyAlignment="1">
      <alignment horizontal="left" vertical="top" wrapText="1"/>
    </xf>
    <xf numFmtId="1" fontId="40" fillId="0" borderId="10" xfId="0" applyNumberFormat="1" applyFont="1" applyBorder="1" applyAlignment="1">
      <alignment horizontal="left" vertical="top"/>
    </xf>
    <xf numFmtId="1" fontId="40" fillId="0" borderId="10" xfId="0" applyNumberFormat="1" applyFont="1" applyBorder="1" applyAlignment="1">
      <alignment horizontal="center" vertical="top"/>
    </xf>
    <xf numFmtId="2" fontId="40" fillId="0" borderId="10" xfId="0" applyNumberFormat="1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8.421875" style="0" customWidth="1"/>
    <col min="2" max="2" width="36.57421875" style="0" bestFit="1" customWidth="1"/>
    <col min="3" max="3" width="32.00390625" style="0" customWidth="1"/>
    <col min="4" max="4" width="12.28125" style="0" customWidth="1"/>
    <col min="5" max="9" width="12.00390625" style="0" customWidth="1"/>
    <col min="10" max="10" width="15.57421875" style="0" customWidth="1"/>
  </cols>
  <sheetData>
    <row r="2" spans="2:9" ht="15.75">
      <c r="B2" s="5" t="s">
        <v>42</v>
      </c>
      <c r="C2" s="5"/>
      <c r="D2" s="5"/>
      <c r="E2" s="5"/>
      <c r="F2" s="5"/>
      <c r="G2" s="5"/>
      <c r="H2" s="19"/>
      <c r="I2" s="4"/>
    </row>
    <row r="4" spans="1:10" ht="31.5">
      <c r="A4" s="7" t="s">
        <v>41</v>
      </c>
      <c r="B4" s="7" t="s">
        <v>28</v>
      </c>
      <c r="C4" s="8" t="s">
        <v>27</v>
      </c>
      <c r="D4" s="7" t="s">
        <v>29</v>
      </c>
      <c r="E4" s="9" t="s">
        <v>26</v>
      </c>
      <c r="F4" s="9" t="s">
        <v>25</v>
      </c>
      <c r="G4" s="9" t="s">
        <v>23</v>
      </c>
      <c r="H4" s="9" t="s">
        <v>24</v>
      </c>
      <c r="I4" s="7" t="s">
        <v>30</v>
      </c>
      <c r="J4" s="9" t="s">
        <v>15</v>
      </c>
    </row>
    <row r="5" spans="1:10" ht="26.25" customHeight="1">
      <c r="A5" s="6">
        <v>1</v>
      </c>
      <c r="B5" s="11" t="s">
        <v>12</v>
      </c>
      <c r="C5" s="11" t="s">
        <v>31</v>
      </c>
      <c r="D5" s="6">
        <v>8</v>
      </c>
      <c r="E5" s="12">
        <v>67.94964028776978</v>
      </c>
      <c r="F5" s="12">
        <v>20</v>
      </c>
      <c r="G5" s="12">
        <f aca="true" t="shared" si="0" ref="G5:G24">SUM(E5,F5)</f>
        <v>87.94964028776978</v>
      </c>
      <c r="H5" s="12">
        <f aca="true" t="shared" si="1" ref="H5:H24">G5/100*100</f>
        <v>87.94964028776978</v>
      </c>
      <c r="I5" s="6">
        <v>1</v>
      </c>
      <c r="J5" s="10" t="s">
        <v>95</v>
      </c>
    </row>
    <row r="6" spans="1:10" ht="23.25" customHeight="1">
      <c r="A6" s="6">
        <v>2</v>
      </c>
      <c r="B6" s="11" t="s">
        <v>16</v>
      </c>
      <c r="C6" s="11" t="s">
        <v>32</v>
      </c>
      <c r="D6" s="10">
        <v>7</v>
      </c>
      <c r="E6" s="12">
        <v>56.59589041095891</v>
      </c>
      <c r="F6" s="12">
        <v>26.5</v>
      </c>
      <c r="G6" s="12">
        <f t="shared" si="0"/>
        <v>83.0958904109589</v>
      </c>
      <c r="H6" s="12">
        <f t="shared" si="1"/>
        <v>83.0958904109589</v>
      </c>
      <c r="I6" s="6">
        <v>2</v>
      </c>
      <c r="J6" s="10" t="s">
        <v>96</v>
      </c>
    </row>
    <row r="7" spans="1:10" ht="18.75" customHeight="1">
      <c r="A7" s="6">
        <v>3</v>
      </c>
      <c r="B7" s="11" t="s">
        <v>20</v>
      </c>
      <c r="C7" s="11" t="s">
        <v>33</v>
      </c>
      <c r="D7" s="10">
        <v>7</v>
      </c>
      <c r="E7" s="12">
        <v>54.11088656313434</v>
      </c>
      <c r="F7" s="12">
        <v>30</v>
      </c>
      <c r="G7" s="12">
        <f t="shared" si="0"/>
        <v>84.11088656313434</v>
      </c>
      <c r="H7" s="12">
        <f t="shared" si="1"/>
        <v>84.11088656313434</v>
      </c>
      <c r="I7" s="6">
        <v>3</v>
      </c>
      <c r="J7" s="10" t="s">
        <v>96</v>
      </c>
    </row>
    <row r="8" spans="1:10" ht="21" customHeight="1">
      <c r="A8" s="6">
        <v>4</v>
      </c>
      <c r="B8" s="11" t="s">
        <v>13</v>
      </c>
      <c r="C8" s="11" t="s">
        <v>34</v>
      </c>
      <c r="D8" s="6">
        <v>8</v>
      </c>
      <c r="E8" s="12">
        <v>51.742990559977414</v>
      </c>
      <c r="F8" s="12">
        <v>31.5</v>
      </c>
      <c r="G8" s="12">
        <f t="shared" si="0"/>
        <v>83.24299055997741</v>
      </c>
      <c r="H8" s="12">
        <f t="shared" si="1"/>
        <v>83.24299055997741</v>
      </c>
      <c r="I8" s="6">
        <v>4</v>
      </c>
      <c r="J8" s="10" t="s">
        <v>96</v>
      </c>
    </row>
    <row r="9" spans="1:10" ht="26.25" customHeight="1">
      <c r="A9" s="6">
        <v>5</v>
      </c>
      <c r="B9" s="11" t="s">
        <v>14</v>
      </c>
      <c r="C9" s="11" t="s">
        <v>34</v>
      </c>
      <c r="D9" s="6">
        <v>8</v>
      </c>
      <c r="E9" s="12">
        <v>53.89961899097933</v>
      </c>
      <c r="F9" s="12">
        <v>27.75</v>
      </c>
      <c r="G9" s="12">
        <f t="shared" si="0"/>
        <v>81.64961899097932</v>
      </c>
      <c r="H9" s="12">
        <f t="shared" si="1"/>
        <v>81.64961899097932</v>
      </c>
      <c r="I9" s="6">
        <v>5</v>
      </c>
      <c r="J9" s="10" t="s">
        <v>96</v>
      </c>
    </row>
    <row r="10" spans="1:10" ht="18" customHeight="1">
      <c r="A10" s="6">
        <v>6</v>
      </c>
      <c r="B10" s="11" t="s">
        <v>7</v>
      </c>
      <c r="C10" s="11" t="s">
        <v>35</v>
      </c>
      <c r="D10" s="6">
        <v>8</v>
      </c>
      <c r="E10" s="12">
        <v>51.67797833349551</v>
      </c>
      <c r="F10" s="12">
        <v>27.75</v>
      </c>
      <c r="G10" s="12">
        <f t="shared" si="0"/>
        <v>79.4279783334955</v>
      </c>
      <c r="H10" s="12">
        <f t="shared" si="1"/>
        <v>79.4279783334955</v>
      </c>
      <c r="I10" s="6">
        <v>6</v>
      </c>
      <c r="J10" s="10" t="s">
        <v>96</v>
      </c>
    </row>
    <row r="11" spans="1:10" ht="22.5" customHeight="1">
      <c r="A11" s="6">
        <v>7</v>
      </c>
      <c r="B11" s="11" t="s">
        <v>17</v>
      </c>
      <c r="C11" s="11" t="s">
        <v>36</v>
      </c>
      <c r="D11" s="10">
        <v>7</v>
      </c>
      <c r="E11" s="12">
        <v>59.33157894736843</v>
      </c>
      <c r="F11" s="12">
        <v>14.5</v>
      </c>
      <c r="G11" s="12">
        <f t="shared" si="0"/>
        <v>73.83157894736843</v>
      </c>
      <c r="H11" s="12">
        <f t="shared" si="1"/>
        <v>73.83157894736843</v>
      </c>
      <c r="I11" s="6">
        <v>7</v>
      </c>
      <c r="J11" s="10" t="s">
        <v>96</v>
      </c>
    </row>
    <row r="12" spans="1:10" ht="15.75">
      <c r="A12" s="6">
        <v>8</v>
      </c>
      <c r="B12" s="11" t="s">
        <v>18</v>
      </c>
      <c r="C12" s="11" t="s">
        <v>37</v>
      </c>
      <c r="D12" s="10">
        <v>7</v>
      </c>
      <c r="E12" s="12">
        <v>50.62797387588537</v>
      </c>
      <c r="F12" s="12">
        <v>25.25</v>
      </c>
      <c r="G12" s="12">
        <f t="shared" si="0"/>
        <v>75.87797387588537</v>
      </c>
      <c r="H12" s="12">
        <f t="shared" si="1"/>
        <v>75.87797387588537</v>
      </c>
      <c r="I12" s="6">
        <v>8</v>
      </c>
      <c r="J12" s="10" t="s">
        <v>96</v>
      </c>
    </row>
    <row r="13" spans="1:10" ht="22.5" customHeight="1">
      <c r="A13" s="6">
        <v>9</v>
      </c>
      <c r="B13" s="11" t="s">
        <v>5</v>
      </c>
      <c r="C13" s="11" t="s">
        <v>35</v>
      </c>
      <c r="D13" s="6">
        <v>8</v>
      </c>
      <c r="E13" s="12">
        <v>49.26111953006608</v>
      </c>
      <c r="F13" s="12">
        <v>24.5</v>
      </c>
      <c r="G13" s="12">
        <f t="shared" si="0"/>
        <v>73.76111953006608</v>
      </c>
      <c r="H13" s="12">
        <f t="shared" si="1"/>
        <v>73.76111953006608</v>
      </c>
      <c r="I13" s="6">
        <v>9</v>
      </c>
      <c r="J13" s="10" t="s">
        <v>96</v>
      </c>
    </row>
    <row r="14" spans="1:10" ht="15.75">
      <c r="A14" s="6">
        <v>10</v>
      </c>
      <c r="B14" s="11" t="s">
        <v>19</v>
      </c>
      <c r="C14" s="11" t="s">
        <v>38</v>
      </c>
      <c r="D14" s="10">
        <v>7</v>
      </c>
      <c r="E14" s="12">
        <v>51.77252124501132</v>
      </c>
      <c r="F14" s="12">
        <v>18.75</v>
      </c>
      <c r="G14" s="12">
        <f t="shared" si="0"/>
        <v>70.52252124501132</v>
      </c>
      <c r="H14" s="12">
        <f t="shared" si="1"/>
        <v>70.52252124501132</v>
      </c>
      <c r="I14" s="6">
        <v>10</v>
      </c>
      <c r="J14" s="10" t="s">
        <v>96</v>
      </c>
    </row>
    <row r="15" spans="1:10" ht="15.75">
      <c r="A15" s="6">
        <v>11</v>
      </c>
      <c r="B15" s="11" t="s">
        <v>2</v>
      </c>
      <c r="C15" s="11" t="s">
        <v>38</v>
      </c>
      <c r="D15" s="6">
        <v>8</v>
      </c>
      <c r="E15" s="12">
        <v>51.296278880815606</v>
      </c>
      <c r="F15" s="12">
        <v>19.5</v>
      </c>
      <c r="G15" s="12">
        <f t="shared" si="0"/>
        <v>70.7962788808156</v>
      </c>
      <c r="H15" s="12">
        <f t="shared" si="1"/>
        <v>70.7962788808156</v>
      </c>
      <c r="I15" s="6">
        <v>11</v>
      </c>
      <c r="J15" s="10" t="s">
        <v>96</v>
      </c>
    </row>
    <row r="16" spans="1:10" ht="15.75">
      <c r="A16" s="6">
        <v>12</v>
      </c>
      <c r="B16" s="20" t="s">
        <v>21</v>
      </c>
      <c r="C16" s="11" t="s">
        <v>39</v>
      </c>
      <c r="D16" s="10">
        <v>7</v>
      </c>
      <c r="E16" s="12">
        <v>43.33241934514102</v>
      </c>
      <c r="F16" s="12">
        <v>32</v>
      </c>
      <c r="G16" s="12">
        <f t="shared" si="0"/>
        <v>75.33241934514102</v>
      </c>
      <c r="H16" s="12">
        <f t="shared" si="1"/>
        <v>75.33241934514102</v>
      </c>
      <c r="I16" s="6">
        <v>12</v>
      </c>
      <c r="J16" s="10" t="s">
        <v>96</v>
      </c>
    </row>
    <row r="17" spans="1:10" ht="24" customHeight="1">
      <c r="A17" s="6">
        <v>13</v>
      </c>
      <c r="B17" s="11" t="s">
        <v>6</v>
      </c>
      <c r="C17" s="11" t="s">
        <v>35</v>
      </c>
      <c r="D17" s="6">
        <v>8</v>
      </c>
      <c r="E17" s="12">
        <v>47.81831380157962</v>
      </c>
      <c r="F17" s="12">
        <v>24.25</v>
      </c>
      <c r="G17" s="12">
        <f t="shared" si="0"/>
        <v>72.06831380157962</v>
      </c>
      <c r="H17" s="12">
        <f t="shared" si="1"/>
        <v>72.06831380157962</v>
      </c>
      <c r="I17" s="6">
        <v>13</v>
      </c>
      <c r="J17" s="10" t="s">
        <v>96</v>
      </c>
    </row>
    <row r="18" spans="1:10" ht="15.75">
      <c r="A18" s="6">
        <v>14</v>
      </c>
      <c r="B18" s="11" t="s">
        <v>9</v>
      </c>
      <c r="C18" s="11" t="s">
        <v>39</v>
      </c>
      <c r="D18" s="6">
        <v>8</v>
      </c>
      <c r="E18" s="12">
        <v>45.57394408198884</v>
      </c>
      <c r="F18" s="12">
        <v>26.5</v>
      </c>
      <c r="G18" s="12">
        <f t="shared" si="0"/>
        <v>72.07394408198884</v>
      </c>
      <c r="H18" s="12">
        <f t="shared" si="1"/>
        <v>72.07394408198884</v>
      </c>
      <c r="I18" s="6">
        <v>13</v>
      </c>
      <c r="J18" s="10" t="s">
        <v>96</v>
      </c>
    </row>
    <row r="19" spans="1:10" ht="15.75">
      <c r="A19" s="6">
        <v>15</v>
      </c>
      <c r="B19" s="11" t="s">
        <v>8</v>
      </c>
      <c r="C19" s="11" t="s">
        <v>39</v>
      </c>
      <c r="D19" s="6">
        <v>8</v>
      </c>
      <c r="E19" s="12">
        <v>50.36165787237407</v>
      </c>
      <c r="F19" s="12">
        <v>17.5</v>
      </c>
      <c r="G19" s="12">
        <f t="shared" si="0"/>
        <v>67.86165787237407</v>
      </c>
      <c r="H19" s="12">
        <f t="shared" si="1"/>
        <v>67.86165787237407</v>
      </c>
      <c r="I19" s="6">
        <v>14</v>
      </c>
      <c r="J19" s="10" t="s">
        <v>96</v>
      </c>
    </row>
    <row r="20" spans="1:10" ht="15.75">
      <c r="A20" s="6">
        <v>16</v>
      </c>
      <c r="B20" s="20" t="s">
        <v>22</v>
      </c>
      <c r="C20" s="11" t="s">
        <v>39</v>
      </c>
      <c r="D20" s="10">
        <v>7</v>
      </c>
      <c r="E20" s="12">
        <v>48.55509802300854</v>
      </c>
      <c r="F20" s="12">
        <v>20</v>
      </c>
      <c r="G20" s="12">
        <f t="shared" si="0"/>
        <v>68.55509802300854</v>
      </c>
      <c r="H20" s="12">
        <f t="shared" si="1"/>
        <v>68.55509802300854</v>
      </c>
      <c r="I20" s="6">
        <v>15</v>
      </c>
      <c r="J20" s="10" t="s">
        <v>96</v>
      </c>
    </row>
    <row r="21" spans="1:10" ht="15.75">
      <c r="A21" s="6">
        <v>17</v>
      </c>
      <c r="B21" s="11" t="s">
        <v>4</v>
      </c>
      <c r="C21" s="11" t="s">
        <v>38</v>
      </c>
      <c r="D21" s="6">
        <v>8</v>
      </c>
      <c r="E21" s="12">
        <v>47.49275658814723</v>
      </c>
      <c r="F21" s="12">
        <v>20</v>
      </c>
      <c r="G21" s="12">
        <f t="shared" si="0"/>
        <v>67.49275658814723</v>
      </c>
      <c r="H21" s="12">
        <f t="shared" si="1"/>
        <v>67.49275658814723</v>
      </c>
      <c r="I21" s="6">
        <v>16</v>
      </c>
      <c r="J21" s="10" t="s">
        <v>96</v>
      </c>
    </row>
    <row r="22" spans="1:10" ht="21.75" customHeight="1">
      <c r="A22" s="6">
        <v>18</v>
      </c>
      <c r="B22" s="11" t="s">
        <v>11</v>
      </c>
      <c r="C22" s="11" t="s">
        <v>40</v>
      </c>
      <c r="D22" s="6">
        <v>8</v>
      </c>
      <c r="E22" s="12">
        <v>44.161458530353855</v>
      </c>
      <c r="F22" s="12">
        <v>23.75</v>
      </c>
      <c r="G22" s="12">
        <f t="shared" si="0"/>
        <v>67.91145853035385</v>
      </c>
      <c r="H22" s="12">
        <f t="shared" si="1"/>
        <v>67.91145853035385</v>
      </c>
      <c r="I22" s="6">
        <v>17</v>
      </c>
      <c r="J22" s="10" t="s">
        <v>96</v>
      </c>
    </row>
    <row r="23" spans="1:10" ht="24" customHeight="1">
      <c r="A23" s="6">
        <v>19</v>
      </c>
      <c r="B23" s="11" t="s">
        <v>10</v>
      </c>
      <c r="C23" s="11" t="s">
        <v>40</v>
      </c>
      <c r="D23" s="6">
        <v>8</v>
      </c>
      <c r="E23" s="12">
        <v>42.706794135678805</v>
      </c>
      <c r="F23" s="12">
        <v>25.25</v>
      </c>
      <c r="G23" s="12">
        <f t="shared" si="0"/>
        <v>67.9567941356788</v>
      </c>
      <c r="H23" s="12">
        <f t="shared" si="1"/>
        <v>67.9567941356788</v>
      </c>
      <c r="I23" s="6">
        <v>18</v>
      </c>
      <c r="J23" s="10" t="s">
        <v>96</v>
      </c>
    </row>
    <row r="24" spans="1:10" ht="15.75">
      <c r="A24" s="6">
        <v>20</v>
      </c>
      <c r="B24" s="11" t="s">
        <v>3</v>
      </c>
      <c r="C24" s="11" t="s">
        <v>38</v>
      </c>
      <c r="D24" s="6">
        <v>8</v>
      </c>
      <c r="E24" s="12">
        <v>46.231038263762855</v>
      </c>
      <c r="F24" s="12">
        <v>13.75</v>
      </c>
      <c r="G24" s="12">
        <f t="shared" si="0"/>
        <v>59.981038263762855</v>
      </c>
      <c r="H24" s="12">
        <f t="shared" si="1"/>
        <v>59.981038263762855</v>
      </c>
      <c r="I24" s="6">
        <v>19</v>
      </c>
      <c r="J24" s="10" t="s">
        <v>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2">
      <selection activeCell="B38" sqref="B38"/>
    </sheetView>
  </sheetViews>
  <sheetFormatPr defaultColWidth="9.140625" defaultRowHeight="15"/>
  <cols>
    <col min="2" max="2" width="13.140625" style="0" customWidth="1"/>
    <col min="3" max="3" width="40.421875" style="0" customWidth="1"/>
    <col min="4" max="4" width="37.00390625" style="0" customWidth="1"/>
    <col min="5" max="5" width="14.140625" style="0" customWidth="1"/>
    <col min="6" max="6" width="15.8515625" style="0" customWidth="1"/>
    <col min="8" max="8" width="20.00390625" style="0" customWidth="1"/>
    <col min="10" max="10" width="12.00390625" style="0" customWidth="1"/>
    <col min="11" max="11" width="16.28125" style="0" customWidth="1"/>
  </cols>
  <sheetData>
    <row r="2" spans="1:11" ht="15.75">
      <c r="A2" s="5" t="s">
        <v>62</v>
      </c>
      <c r="B2" s="5"/>
      <c r="C2" s="5"/>
      <c r="D2" s="5"/>
      <c r="E2" s="5"/>
      <c r="F2" s="5"/>
      <c r="G2" s="5"/>
      <c r="H2" s="5"/>
      <c r="I2" s="5"/>
      <c r="J2" s="5"/>
      <c r="K2" s="3"/>
    </row>
    <row r="4" spans="1:11" ht="31.5">
      <c r="A4" s="2" t="s">
        <v>41</v>
      </c>
      <c r="B4" s="7" t="s">
        <v>0</v>
      </c>
      <c r="C4" s="7" t="s">
        <v>28</v>
      </c>
      <c r="D4" s="8" t="s">
        <v>27</v>
      </c>
      <c r="E4" s="7" t="s">
        <v>1</v>
      </c>
      <c r="F4" s="9" t="s">
        <v>63</v>
      </c>
      <c r="G4" s="9" t="s">
        <v>64</v>
      </c>
      <c r="H4" s="9" t="s">
        <v>65</v>
      </c>
      <c r="I4" s="9" t="s">
        <v>24</v>
      </c>
      <c r="J4" s="7" t="s">
        <v>30</v>
      </c>
      <c r="K4" s="9" t="s">
        <v>15</v>
      </c>
    </row>
    <row r="5" spans="1:11" s="18" customFormat="1" ht="15.75">
      <c r="A5" s="14">
        <v>1</v>
      </c>
      <c r="B5" s="15">
        <v>2818</v>
      </c>
      <c r="C5" s="16" t="s">
        <v>44</v>
      </c>
      <c r="D5" s="16" t="s">
        <v>37</v>
      </c>
      <c r="E5" s="15">
        <v>9</v>
      </c>
      <c r="F5" s="17">
        <v>65.85365853658537</v>
      </c>
      <c r="G5" s="17">
        <v>30.25</v>
      </c>
      <c r="H5" s="17">
        <f aca="true" t="shared" si="0" ref="H5:H10">SUM(F5,G5)</f>
        <v>96.10365853658537</v>
      </c>
      <c r="I5" s="17">
        <f aca="true" t="shared" si="1" ref="I5:I10">H5/100*100</f>
        <v>96.10365853658537</v>
      </c>
      <c r="J5" s="14">
        <v>1</v>
      </c>
      <c r="K5" s="15" t="s">
        <v>95</v>
      </c>
    </row>
    <row r="6" spans="1:11" ht="15.75">
      <c r="A6" s="2">
        <v>2</v>
      </c>
      <c r="B6" s="6">
        <v>2818</v>
      </c>
      <c r="C6" s="11" t="s">
        <v>54</v>
      </c>
      <c r="D6" s="11" t="s">
        <v>37</v>
      </c>
      <c r="E6" s="6">
        <v>11</v>
      </c>
      <c r="F6" s="12">
        <v>64.15</v>
      </c>
      <c r="G6" s="12">
        <v>31.25</v>
      </c>
      <c r="H6" s="12">
        <f t="shared" si="0"/>
        <v>95.4</v>
      </c>
      <c r="I6" s="12">
        <f t="shared" si="1"/>
        <v>95.4</v>
      </c>
      <c r="J6" s="2">
        <v>2</v>
      </c>
      <c r="K6" s="10" t="s">
        <v>96</v>
      </c>
    </row>
    <row r="7" spans="1:11" ht="15.75">
      <c r="A7" s="2">
        <v>3</v>
      </c>
      <c r="B7" s="10">
        <v>2818</v>
      </c>
      <c r="C7" s="11" t="s">
        <v>45</v>
      </c>
      <c r="D7" s="11" t="s">
        <v>37</v>
      </c>
      <c r="E7" s="10">
        <v>10</v>
      </c>
      <c r="F7" s="12">
        <v>58.62</v>
      </c>
      <c r="G7" s="12">
        <v>36</v>
      </c>
      <c r="H7" s="12">
        <f t="shared" si="0"/>
        <v>94.62</v>
      </c>
      <c r="I7" s="12">
        <f t="shared" si="1"/>
        <v>94.62</v>
      </c>
      <c r="J7" s="2">
        <v>3</v>
      </c>
      <c r="K7" s="10" t="s">
        <v>96</v>
      </c>
    </row>
    <row r="8" spans="1:11" ht="15.75">
      <c r="A8" s="2">
        <v>4</v>
      </c>
      <c r="B8" s="10">
        <v>2826</v>
      </c>
      <c r="C8" s="11" t="s">
        <v>47</v>
      </c>
      <c r="D8" s="11" t="s">
        <v>33</v>
      </c>
      <c r="E8" s="10">
        <v>9</v>
      </c>
      <c r="F8" s="12">
        <v>52.27806375427333</v>
      </c>
      <c r="G8" s="12">
        <v>34.5</v>
      </c>
      <c r="H8" s="12">
        <f t="shared" si="0"/>
        <v>86.77806375427333</v>
      </c>
      <c r="I8" s="12">
        <f t="shared" si="1"/>
        <v>86.77806375427333</v>
      </c>
      <c r="J8" s="2">
        <v>4</v>
      </c>
      <c r="K8" s="10" t="s">
        <v>96</v>
      </c>
    </row>
    <row r="9" spans="1:11" ht="15.75">
      <c r="A9" s="10">
        <v>5</v>
      </c>
      <c r="B9" s="10">
        <v>2803</v>
      </c>
      <c r="C9" s="11" t="s">
        <v>43</v>
      </c>
      <c r="D9" s="11" t="s">
        <v>31</v>
      </c>
      <c r="E9" s="10">
        <v>10</v>
      </c>
      <c r="F9" s="12">
        <v>65.83003300330034</v>
      </c>
      <c r="G9" s="12">
        <v>13.75</v>
      </c>
      <c r="H9" s="12">
        <f t="shared" si="0"/>
        <v>79.58003300330034</v>
      </c>
      <c r="I9" s="12">
        <f t="shared" si="1"/>
        <v>79.58003300330034</v>
      </c>
      <c r="J9" s="10">
        <v>5</v>
      </c>
      <c r="K9" s="10" t="s">
        <v>96</v>
      </c>
    </row>
    <row r="10" spans="1:11" ht="19.5" customHeight="1">
      <c r="A10" s="10">
        <v>6</v>
      </c>
      <c r="B10" s="10">
        <v>2818</v>
      </c>
      <c r="C10" s="11" t="s">
        <v>46</v>
      </c>
      <c r="D10" s="11" t="s">
        <v>37</v>
      </c>
      <c r="E10" s="10">
        <v>9</v>
      </c>
      <c r="F10" s="12">
        <v>60.67626003895676</v>
      </c>
      <c r="G10" s="12">
        <v>17</v>
      </c>
      <c r="H10" s="12">
        <f t="shared" si="0"/>
        <v>77.67626003895677</v>
      </c>
      <c r="I10" s="12">
        <f t="shared" si="1"/>
        <v>77.67626003895677</v>
      </c>
      <c r="J10" s="10">
        <v>6</v>
      </c>
      <c r="K10" s="10" t="s">
        <v>96</v>
      </c>
    </row>
    <row r="11" spans="1:11" ht="15.75">
      <c r="A11" s="10">
        <v>7</v>
      </c>
      <c r="B11" s="6">
        <v>2802</v>
      </c>
      <c r="C11" s="11" t="s">
        <v>61</v>
      </c>
      <c r="D11" s="11" t="s">
        <v>38</v>
      </c>
      <c r="E11" s="6">
        <v>11</v>
      </c>
      <c r="F11" s="12">
        <v>49.39</v>
      </c>
      <c r="G11" s="12">
        <v>18.75</v>
      </c>
      <c r="H11" s="12">
        <f aca="true" t="shared" si="2" ref="H11:H22">SUM(F11,G11)</f>
        <v>68.14</v>
      </c>
      <c r="I11" s="12">
        <f aca="true" t="shared" si="3" ref="I11:I22">H11/100*100</f>
        <v>68.14</v>
      </c>
      <c r="J11" s="10">
        <v>7</v>
      </c>
      <c r="K11" s="10" t="s">
        <v>96</v>
      </c>
    </row>
    <row r="12" spans="1:11" ht="15.75">
      <c r="A12" s="10">
        <v>8</v>
      </c>
      <c r="B12" s="6">
        <v>2809</v>
      </c>
      <c r="C12" s="11" t="s">
        <v>53</v>
      </c>
      <c r="D12" s="11" t="s">
        <v>67</v>
      </c>
      <c r="E12" s="6">
        <v>11</v>
      </c>
      <c r="F12" s="12">
        <v>51.81</v>
      </c>
      <c r="G12" s="12">
        <v>10.5</v>
      </c>
      <c r="H12" s="12">
        <f t="shared" si="2"/>
        <v>62.31</v>
      </c>
      <c r="I12" s="12">
        <f t="shared" si="3"/>
        <v>62.31</v>
      </c>
      <c r="J12" s="10">
        <v>8</v>
      </c>
      <c r="K12" s="10" t="s">
        <v>96</v>
      </c>
    </row>
    <row r="13" spans="1:11" ht="15.75">
      <c r="A13" s="10">
        <v>9</v>
      </c>
      <c r="B13" s="10">
        <v>2801</v>
      </c>
      <c r="C13" s="11" t="s">
        <v>60</v>
      </c>
      <c r="D13" s="11" t="s">
        <v>35</v>
      </c>
      <c r="E13" s="10">
        <v>10</v>
      </c>
      <c r="F13" s="12">
        <v>51.32</v>
      </c>
      <c r="G13" s="12">
        <v>10</v>
      </c>
      <c r="H13" s="12">
        <f t="shared" si="2"/>
        <v>61.32</v>
      </c>
      <c r="I13" s="12">
        <f t="shared" si="3"/>
        <v>61.31999999999999</v>
      </c>
      <c r="J13" s="10">
        <v>9</v>
      </c>
      <c r="K13" s="10" t="s">
        <v>96</v>
      </c>
    </row>
    <row r="14" spans="1:11" ht="15.75">
      <c r="A14" s="10">
        <v>10</v>
      </c>
      <c r="B14" s="10">
        <v>2803</v>
      </c>
      <c r="C14" s="11" t="s">
        <v>49</v>
      </c>
      <c r="D14" s="11" t="s">
        <v>31</v>
      </c>
      <c r="E14" s="10">
        <v>9</v>
      </c>
      <c r="F14" s="12">
        <v>53.90334950212491</v>
      </c>
      <c r="G14" s="12">
        <v>7.25</v>
      </c>
      <c r="H14" s="12">
        <f t="shared" si="2"/>
        <v>61.15334950212491</v>
      </c>
      <c r="I14" s="12">
        <f t="shared" si="3"/>
        <v>61.15334950212491</v>
      </c>
      <c r="J14" s="10">
        <v>10</v>
      </c>
      <c r="K14" s="10" t="s">
        <v>96</v>
      </c>
    </row>
    <row r="15" spans="1:11" ht="15.75">
      <c r="A15" s="10">
        <v>11</v>
      </c>
      <c r="B15" s="10">
        <v>2802</v>
      </c>
      <c r="C15" s="11" t="s">
        <v>50</v>
      </c>
      <c r="D15" s="11" t="s">
        <v>38</v>
      </c>
      <c r="E15" s="10">
        <v>9</v>
      </c>
      <c r="F15" s="12">
        <v>50.195832026789766</v>
      </c>
      <c r="G15" s="12">
        <v>10.75</v>
      </c>
      <c r="H15" s="12">
        <f t="shared" si="2"/>
        <v>60.945832026789766</v>
      </c>
      <c r="I15" s="12">
        <f t="shared" si="3"/>
        <v>60.94583202678977</v>
      </c>
      <c r="J15" s="10">
        <v>11</v>
      </c>
      <c r="K15" s="10" t="s">
        <v>96</v>
      </c>
    </row>
    <row r="16" spans="1:11" ht="15.75">
      <c r="A16" s="10">
        <v>12</v>
      </c>
      <c r="B16" s="10">
        <v>2805</v>
      </c>
      <c r="C16" s="11" t="s">
        <v>51</v>
      </c>
      <c r="D16" s="11" t="s">
        <v>32</v>
      </c>
      <c r="E16" s="10">
        <v>9</v>
      </c>
      <c r="F16" s="12">
        <v>46.58019893465526</v>
      </c>
      <c r="G16" s="12">
        <v>13.75</v>
      </c>
      <c r="H16" s="12">
        <f t="shared" si="2"/>
        <v>60.33019893465526</v>
      </c>
      <c r="I16" s="12">
        <f t="shared" si="3"/>
        <v>60.33019893465526</v>
      </c>
      <c r="J16" s="10">
        <v>12</v>
      </c>
      <c r="K16" s="10" t="s">
        <v>96</v>
      </c>
    </row>
    <row r="17" spans="1:11" ht="22.5" customHeight="1">
      <c r="A17" s="10">
        <v>13</v>
      </c>
      <c r="B17" s="10">
        <v>2806</v>
      </c>
      <c r="C17" s="11" t="s">
        <v>55</v>
      </c>
      <c r="D17" s="11" t="s">
        <v>66</v>
      </c>
      <c r="E17" s="10">
        <v>9</v>
      </c>
      <c r="F17" s="12">
        <v>43.90973235133465</v>
      </c>
      <c r="G17" s="12">
        <v>15</v>
      </c>
      <c r="H17" s="12">
        <f t="shared" si="2"/>
        <v>58.90973235133465</v>
      </c>
      <c r="I17" s="12">
        <f t="shared" si="3"/>
        <v>58.90973235133464</v>
      </c>
      <c r="J17" s="10">
        <v>13</v>
      </c>
      <c r="K17" s="10" t="s">
        <v>96</v>
      </c>
    </row>
    <row r="18" spans="1:11" ht="15.75">
      <c r="A18" s="10">
        <v>14</v>
      </c>
      <c r="B18" s="10">
        <v>2805</v>
      </c>
      <c r="C18" s="11" t="s">
        <v>58</v>
      </c>
      <c r="D18" s="11" t="s">
        <v>32</v>
      </c>
      <c r="E18" s="10">
        <v>9</v>
      </c>
      <c r="F18" s="12">
        <v>38.636523572415385</v>
      </c>
      <c r="G18" s="12">
        <v>18.75</v>
      </c>
      <c r="H18" s="12">
        <f t="shared" si="2"/>
        <v>57.386523572415385</v>
      </c>
      <c r="I18" s="12">
        <f t="shared" si="3"/>
        <v>57.386523572415385</v>
      </c>
      <c r="J18" s="10">
        <v>14</v>
      </c>
      <c r="K18" s="10" t="s">
        <v>96</v>
      </c>
    </row>
    <row r="19" spans="1:11" ht="31.5">
      <c r="A19" s="10">
        <v>15</v>
      </c>
      <c r="B19" s="10">
        <v>2806</v>
      </c>
      <c r="C19" s="11" t="s">
        <v>57</v>
      </c>
      <c r="D19" s="11" t="s">
        <v>66</v>
      </c>
      <c r="E19" s="10">
        <v>9</v>
      </c>
      <c r="F19" s="12">
        <v>41.96773074748606</v>
      </c>
      <c r="G19" s="12">
        <v>14.25</v>
      </c>
      <c r="H19" s="12">
        <f t="shared" si="2"/>
        <v>56.21773074748606</v>
      </c>
      <c r="I19" s="12">
        <f t="shared" si="3"/>
        <v>56.21773074748606</v>
      </c>
      <c r="J19" s="10">
        <v>15</v>
      </c>
      <c r="K19" s="10" t="s">
        <v>96</v>
      </c>
    </row>
    <row r="20" spans="1:11" ht="15.75">
      <c r="A20" s="10">
        <v>16</v>
      </c>
      <c r="B20" s="10">
        <v>2802</v>
      </c>
      <c r="C20" s="11" t="s">
        <v>52</v>
      </c>
      <c r="D20" s="11" t="s">
        <v>38</v>
      </c>
      <c r="E20" s="10">
        <v>9</v>
      </c>
      <c r="F20" s="12">
        <v>49.26505746508296</v>
      </c>
      <c r="G20" s="12">
        <v>6.75</v>
      </c>
      <c r="H20" s="12">
        <f t="shared" si="2"/>
        <v>56.01505746508296</v>
      </c>
      <c r="I20" s="12">
        <f t="shared" si="3"/>
        <v>56.01505746508296</v>
      </c>
      <c r="J20" s="10">
        <v>16</v>
      </c>
      <c r="K20" s="10" t="s">
        <v>96</v>
      </c>
    </row>
    <row r="21" spans="1:11" ht="15.75">
      <c r="A21" s="10">
        <v>17</v>
      </c>
      <c r="B21" s="10">
        <v>2817</v>
      </c>
      <c r="C21" s="11" t="s">
        <v>56</v>
      </c>
      <c r="D21" s="11" t="s">
        <v>40</v>
      </c>
      <c r="E21" s="10">
        <v>9</v>
      </c>
      <c r="F21" s="12">
        <v>45.82325126261993</v>
      </c>
      <c r="G21" s="12">
        <v>8.75</v>
      </c>
      <c r="H21" s="12">
        <f t="shared" si="2"/>
        <v>54.57325126261993</v>
      </c>
      <c r="I21" s="12">
        <f t="shared" si="3"/>
        <v>54.57325126261993</v>
      </c>
      <c r="J21" s="10">
        <v>17</v>
      </c>
      <c r="K21" s="10" t="s">
        <v>96</v>
      </c>
    </row>
    <row r="22" spans="1:11" ht="17.25" customHeight="1">
      <c r="A22" s="10">
        <v>18</v>
      </c>
      <c r="B22" s="10">
        <v>2806</v>
      </c>
      <c r="C22" s="11" t="s">
        <v>59</v>
      </c>
      <c r="D22" s="11" t="s">
        <v>66</v>
      </c>
      <c r="E22" s="10">
        <v>9</v>
      </c>
      <c r="F22" s="12">
        <v>41.12409841099798</v>
      </c>
      <c r="G22" s="12">
        <v>7.5</v>
      </c>
      <c r="H22" s="12">
        <f t="shared" si="2"/>
        <v>48.62409841099798</v>
      </c>
      <c r="I22" s="12">
        <f t="shared" si="3"/>
        <v>48.62409841099798</v>
      </c>
      <c r="J22" s="10">
        <v>18</v>
      </c>
      <c r="K22" s="10" t="s">
        <v>127</v>
      </c>
    </row>
    <row r="23" spans="1:11" ht="25.5" customHeight="1">
      <c r="A23" s="6">
        <v>19</v>
      </c>
      <c r="B23" s="6">
        <v>2805</v>
      </c>
      <c r="C23" s="11" t="s">
        <v>48</v>
      </c>
      <c r="D23" s="11" t="s">
        <v>32</v>
      </c>
      <c r="E23" s="6">
        <v>11</v>
      </c>
      <c r="F23" s="12">
        <v>44.11</v>
      </c>
      <c r="G23" s="12">
        <v>0</v>
      </c>
      <c r="H23" s="12">
        <f>SUM(F23,G23)</f>
        <v>44.11</v>
      </c>
      <c r="I23" s="12">
        <f>H23/100*100</f>
        <v>44.11</v>
      </c>
      <c r="J23" s="6">
        <v>19</v>
      </c>
      <c r="K23" s="10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D39" sqref="D39"/>
    </sheetView>
  </sheetViews>
  <sheetFormatPr defaultColWidth="9.140625" defaultRowHeight="15"/>
  <cols>
    <col min="2" max="2" width="13.57421875" style="0" customWidth="1"/>
    <col min="3" max="3" width="35.140625" style="0" customWidth="1"/>
    <col min="4" max="4" width="35.7109375" style="0" customWidth="1"/>
    <col min="5" max="5" width="15.8515625" style="0" customWidth="1"/>
    <col min="6" max="6" width="15.28125" style="0" customWidth="1"/>
    <col min="7" max="7" width="17.57421875" style="0" customWidth="1"/>
    <col min="8" max="8" width="13.28125" style="0" customWidth="1"/>
    <col min="9" max="10" width="13.140625" style="0" customWidth="1"/>
    <col min="11" max="11" width="17.421875" style="0" customWidth="1"/>
  </cols>
  <sheetData>
    <row r="2" spans="1:11" ht="15.75">
      <c r="A2" s="21"/>
      <c r="B2" s="5" t="s">
        <v>94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47.25">
      <c r="A4" s="13" t="s">
        <v>41</v>
      </c>
      <c r="B4" s="7" t="s">
        <v>0</v>
      </c>
      <c r="C4" s="7" t="s">
        <v>28</v>
      </c>
      <c r="D4" s="8" t="s">
        <v>27</v>
      </c>
      <c r="E4" s="7" t="s">
        <v>1</v>
      </c>
      <c r="F4" s="9" t="s">
        <v>63</v>
      </c>
      <c r="G4" s="9" t="s">
        <v>64</v>
      </c>
      <c r="H4" s="9" t="s">
        <v>65</v>
      </c>
      <c r="I4" s="22" t="s">
        <v>24</v>
      </c>
      <c r="J4" s="7" t="s">
        <v>30</v>
      </c>
      <c r="K4" s="22" t="s">
        <v>15</v>
      </c>
    </row>
    <row r="5" spans="1:11" ht="15.75">
      <c r="A5" s="6">
        <v>1</v>
      </c>
      <c r="B5" s="23">
        <v>2801</v>
      </c>
      <c r="C5" s="24" t="s">
        <v>68</v>
      </c>
      <c r="D5" s="25" t="s">
        <v>35</v>
      </c>
      <c r="E5" s="26">
        <v>7</v>
      </c>
      <c r="F5" s="27">
        <v>60.060507939622894</v>
      </c>
      <c r="G5" s="27">
        <v>27.25</v>
      </c>
      <c r="H5" s="27">
        <f>SUM(F5,G5)</f>
        <v>87.3105079396229</v>
      </c>
      <c r="I5" s="27">
        <f>H5/100*100</f>
        <v>87.3105079396229</v>
      </c>
      <c r="J5" s="23">
        <v>1</v>
      </c>
      <c r="K5" s="28" t="s">
        <v>95</v>
      </c>
    </row>
    <row r="6" spans="1:11" ht="15.75">
      <c r="A6" s="6">
        <v>2</v>
      </c>
      <c r="B6" s="2">
        <v>2827</v>
      </c>
      <c r="C6" s="1" t="s">
        <v>69</v>
      </c>
      <c r="D6" s="1" t="s">
        <v>36</v>
      </c>
      <c r="E6" s="2">
        <v>8</v>
      </c>
      <c r="F6" s="27">
        <v>60.41089470036839</v>
      </c>
      <c r="G6" s="27">
        <v>24.25</v>
      </c>
      <c r="H6" s="27">
        <f>SUM(F6,G6)</f>
        <v>84.66089470036839</v>
      </c>
      <c r="I6" s="27">
        <f>H6/100*100</f>
        <v>84.66089470036839</v>
      </c>
      <c r="J6" s="23">
        <v>2</v>
      </c>
      <c r="K6" s="28" t="s">
        <v>96</v>
      </c>
    </row>
    <row r="7" spans="1:11" ht="15.75">
      <c r="A7" s="6">
        <v>3</v>
      </c>
      <c r="B7" s="23">
        <v>2801</v>
      </c>
      <c r="C7" s="24" t="s">
        <v>72</v>
      </c>
      <c r="D7" s="25" t="s">
        <v>35</v>
      </c>
      <c r="E7" s="26">
        <v>7</v>
      </c>
      <c r="F7" s="27">
        <v>54.65467873648315</v>
      </c>
      <c r="G7" s="27">
        <v>28.5</v>
      </c>
      <c r="H7" s="27">
        <f aca="true" t="shared" si="0" ref="H7:H12">SUM(F7,G7)</f>
        <v>83.15467873648315</v>
      </c>
      <c r="I7" s="27">
        <f aca="true" t="shared" si="1" ref="I7:I12">H7/100*100</f>
        <v>83.15467873648315</v>
      </c>
      <c r="J7" s="23">
        <v>3</v>
      </c>
      <c r="K7" s="28" t="s">
        <v>96</v>
      </c>
    </row>
    <row r="8" spans="1:11" ht="15.75">
      <c r="A8" s="6">
        <v>4</v>
      </c>
      <c r="B8" s="23">
        <v>2818</v>
      </c>
      <c r="C8" s="24" t="s">
        <v>73</v>
      </c>
      <c r="D8" s="25" t="s">
        <v>37</v>
      </c>
      <c r="E8" s="26">
        <v>7</v>
      </c>
      <c r="F8" s="27">
        <v>49.06974781488218</v>
      </c>
      <c r="G8" s="27">
        <v>33</v>
      </c>
      <c r="H8" s="27">
        <f t="shared" si="0"/>
        <v>82.06974781488218</v>
      </c>
      <c r="I8" s="27">
        <f t="shared" si="1"/>
        <v>82.06974781488218</v>
      </c>
      <c r="J8" s="23">
        <v>4</v>
      </c>
      <c r="K8" s="28" t="s">
        <v>96</v>
      </c>
    </row>
    <row r="9" spans="1:11" ht="15.75">
      <c r="A9" s="6">
        <v>5</v>
      </c>
      <c r="B9" s="2">
        <v>2803</v>
      </c>
      <c r="C9" s="1" t="s">
        <v>71</v>
      </c>
      <c r="D9" s="25" t="s">
        <v>31</v>
      </c>
      <c r="E9" s="2">
        <v>8</v>
      </c>
      <c r="F9" s="27">
        <v>59.79464285714286</v>
      </c>
      <c r="G9" s="27">
        <v>20</v>
      </c>
      <c r="H9" s="27">
        <f t="shared" si="0"/>
        <v>79.79464285714286</v>
      </c>
      <c r="I9" s="27">
        <f t="shared" si="1"/>
        <v>79.79464285714286</v>
      </c>
      <c r="J9" s="23">
        <v>5</v>
      </c>
      <c r="K9" s="28" t="s">
        <v>96</v>
      </c>
    </row>
    <row r="10" spans="1:11" ht="16.5" customHeight="1">
      <c r="A10" s="6">
        <v>6</v>
      </c>
      <c r="B10" s="2">
        <v>2806</v>
      </c>
      <c r="C10" s="1" t="s">
        <v>74</v>
      </c>
      <c r="D10" s="1" t="s">
        <v>66</v>
      </c>
      <c r="E10" s="2">
        <v>8</v>
      </c>
      <c r="F10" s="27">
        <v>52.86869252291998</v>
      </c>
      <c r="G10" s="27">
        <v>24.75</v>
      </c>
      <c r="H10" s="27">
        <f t="shared" si="0"/>
        <v>77.61869252291999</v>
      </c>
      <c r="I10" s="27">
        <f t="shared" si="1"/>
        <v>77.61869252291999</v>
      </c>
      <c r="J10" s="23">
        <v>6</v>
      </c>
      <c r="K10" s="28" t="s">
        <v>96</v>
      </c>
    </row>
    <row r="11" spans="1:11" ht="15.75">
      <c r="A11" s="6">
        <v>7</v>
      </c>
      <c r="B11" s="2">
        <v>2808</v>
      </c>
      <c r="C11" s="1" t="s">
        <v>76</v>
      </c>
      <c r="D11" s="1" t="s">
        <v>97</v>
      </c>
      <c r="E11" s="2">
        <v>8</v>
      </c>
      <c r="F11" s="27">
        <v>46.788831909540704</v>
      </c>
      <c r="G11" s="27">
        <v>30.75</v>
      </c>
      <c r="H11" s="27">
        <f t="shared" si="0"/>
        <v>77.5388319095407</v>
      </c>
      <c r="I11" s="27">
        <f t="shared" si="1"/>
        <v>77.5388319095407</v>
      </c>
      <c r="J11" s="23">
        <v>7</v>
      </c>
      <c r="K11" s="28" t="s">
        <v>96</v>
      </c>
    </row>
    <row r="12" spans="1:11" ht="15.75">
      <c r="A12" s="6">
        <v>8</v>
      </c>
      <c r="B12" s="2">
        <v>2815</v>
      </c>
      <c r="C12" s="1" t="s">
        <v>75</v>
      </c>
      <c r="D12" s="1" t="s">
        <v>98</v>
      </c>
      <c r="E12" s="2">
        <v>8</v>
      </c>
      <c r="F12" s="27">
        <v>50.484650432579784</v>
      </c>
      <c r="G12" s="27">
        <v>24.75</v>
      </c>
      <c r="H12" s="27">
        <f t="shared" si="0"/>
        <v>75.23465043257978</v>
      </c>
      <c r="I12" s="27">
        <f t="shared" si="1"/>
        <v>75.23465043257978</v>
      </c>
      <c r="J12" s="23">
        <v>8</v>
      </c>
      <c r="K12" s="28" t="s">
        <v>96</v>
      </c>
    </row>
    <row r="13" spans="1:11" ht="15.75">
      <c r="A13" s="6">
        <v>9</v>
      </c>
      <c r="B13" s="23">
        <v>2803</v>
      </c>
      <c r="C13" s="24" t="s">
        <v>70</v>
      </c>
      <c r="D13" s="25" t="s">
        <v>31</v>
      </c>
      <c r="E13" s="26">
        <v>7</v>
      </c>
      <c r="F13" s="27">
        <v>58.53575901999267</v>
      </c>
      <c r="G13" s="27">
        <v>15.5</v>
      </c>
      <c r="H13" s="27">
        <f>SUM(F13,G13)</f>
        <v>74.03575901999267</v>
      </c>
      <c r="I13" s="27">
        <f>H13/100*100</f>
        <v>74.03575901999267</v>
      </c>
      <c r="J13" s="23">
        <v>9</v>
      </c>
      <c r="K13" s="28" t="s">
        <v>96</v>
      </c>
    </row>
    <row r="14" spans="1:11" ht="15.75">
      <c r="A14" s="6">
        <v>10</v>
      </c>
      <c r="B14" s="23">
        <v>2802</v>
      </c>
      <c r="C14" s="24" t="s">
        <v>78</v>
      </c>
      <c r="D14" s="25" t="s">
        <v>38</v>
      </c>
      <c r="E14" s="26">
        <v>7</v>
      </c>
      <c r="F14" s="27">
        <v>44.470396850872014</v>
      </c>
      <c r="G14" s="27">
        <v>27.75</v>
      </c>
      <c r="H14" s="27">
        <f>SUM(F14,G14)</f>
        <v>72.22039685087202</v>
      </c>
      <c r="I14" s="27">
        <f>H14/100*100</f>
        <v>72.22039685087202</v>
      </c>
      <c r="J14" s="23">
        <v>10</v>
      </c>
      <c r="K14" s="28" t="s">
        <v>96</v>
      </c>
    </row>
    <row r="15" spans="1:11" ht="15.75">
      <c r="A15" s="6">
        <v>11</v>
      </c>
      <c r="B15" s="23">
        <v>2818</v>
      </c>
      <c r="C15" s="24" t="s">
        <v>79</v>
      </c>
      <c r="D15" s="25" t="s">
        <v>37</v>
      </c>
      <c r="E15" s="26">
        <v>7</v>
      </c>
      <c r="F15" s="27">
        <v>44.53075214037842</v>
      </c>
      <c r="G15" s="27">
        <v>26.5</v>
      </c>
      <c r="H15" s="27">
        <f>SUM(F15,G15)</f>
        <v>71.03075214037841</v>
      </c>
      <c r="I15" s="27">
        <f>H15/100*100</f>
        <v>71.03075214037841</v>
      </c>
      <c r="J15" s="23">
        <v>11</v>
      </c>
      <c r="K15" s="28" t="s">
        <v>96</v>
      </c>
    </row>
    <row r="16" spans="1:11" ht="15.75">
      <c r="A16" s="6">
        <v>12</v>
      </c>
      <c r="B16" s="23">
        <v>2817</v>
      </c>
      <c r="C16" s="24" t="s">
        <v>77</v>
      </c>
      <c r="D16" s="25" t="s">
        <v>40</v>
      </c>
      <c r="E16" s="26">
        <v>7</v>
      </c>
      <c r="F16" s="27">
        <v>54.71586794462194</v>
      </c>
      <c r="G16" s="27">
        <v>12.75</v>
      </c>
      <c r="H16" s="27">
        <f>SUM(F16,G16)</f>
        <v>67.46586794462195</v>
      </c>
      <c r="I16" s="27">
        <f>H16/100*100</f>
        <v>67.46586794462195</v>
      </c>
      <c r="J16" s="23">
        <v>12</v>
      </c>
      <c r="K16" s="28" t="s">
        <v>96</v>
      </c>
    </row>
    <row r="17" spans="1:11" ht="15.75">
      <c r="A17" s="6">
        <v>13</v>
      </c>
      <c r="B17" s="23">
        <v>2874</v>
      </c>
      <c r="C17" s="24" t="s">
        <v>82</v>
      </c>
      <c r="D17" s="25" t="s">
        <v>39</v>
      </c>
      <c r="E17" s="26">
        <v>7</v>
      </c>
      <c r="F17" s="27">
        <v>43.0976479062818</v>
      </c>
      <c r="G17" s="27">
        <v>23</v>
      </c>
      <c r="H17" s="27">
        <f>SUM(F17,G17)</f>
        <v>66.0976479062818</v>
      </c>
      <c r="I17" s="27">
        <f>H17/100*100</f>
        <v>66.0976479062818</v>
      </c>
      <c r="J17" s="23">
        <v>13</v>
      </c>
      <c r="K17" s="28" t="s">
        <v>96</v>
      </c>
    </row>
    <row r="18" spans="1:11" ht="15.75">
      <c r="A18" s="6">
        <v>14</v>
      </c>
      <c r="B18" s="23">
        <v>2815</v>
      </c>
      <c r="C18" s="24" t="s">
        <v>80</v>
      </c>
      <c r="D18" s="1" t="s">
        <v>98</v>
      </c>
      <c r="E18" s="26">
        <v>7</v>
      </c>
      <c r="F18" s="27">
        <v>51.14766443934208</v>
      </c>
      <c r="G18" s="27">
        <v>14.75</v>
      </c>
      <c r="H18" s="27">
        <f>SUM(F18,G18)</f>
        <v>65.89766443934208</v>
      </c>
      <c r="I18" s="27">
        <f>H18/100*100</f>
        <v>65.89766443934208</v>
      </c>
      <c r="J18" s="23">
        <v>14</v>
      </c>
      <c r="K18" s="28" t="s">
        <v>96</v>
      </c>
    </row>
    <row r="19" spans="1:11" ht="15.75">
      <c r="A19" s="6">
        <v>15</v>
      </c>
      <c r="B19" s="2">
        <v>2817</v>
      </c>
      <c r="C19" s="1" t="s">
        <v>84</v>
      </c>
      <c r="D19" s="25" t="s">
        <v>40</v>
      </c>
      <c r="E19" s="2">
        <v>8</v>
      </c>
      <c r="F19" s="27">
        <v>41.01102757976239</v>
      </c>
      <c r="G19" s="27">
        <v>24</v>
      </c>
      <c r="H19" s="27">
        <f>SUM(F19,G19)</f>
        <v>65.01102757976238</v>
      </c>
      <c r="I19" s="27">
        <f>H19/100*100</f>
        <v>65.01102757976238</v>
      </c>
      <c r="J19" s="23">
        <v>15</v>
      </c>
      <c r="K19" s="28" t="s">
        <v>96</v>
      </c>
    </row>
    <row r="20" spans="1:11" ht="15.75">
      <c r="A20" s="6">
        <v>16</v>
      </c>
      <c r="B20" s="2">
        <v>2808</v>
      </c>
      <c r="C20" s="1" t="s">
        <v>83</v>
      </c>
      <c r="D20" s="1" t="s">
        <v>97</v>
      </c>
      <c r="E20" s="2">
        <v>8</v>
      </c>
      <c r="F20" s="27">
        <v>44.505698389195494</v>
      </c>
      <c r="G20" s="27">
        <v>19.5</v>
      </c>
      <c r="H20" s="27">
        <f>SUM(F20,G20)</f>
        <v>64.00569838919549</v>
      </c>
      <c r="I20" s="27">
        <f>H20/100*100</f>
        <v>64.00569838919549</v>
      </c>
      <c r="J20" s="23">
        <v>16</v>
      </c>
      <c r="K20" s="28" t="s">
        <v>96</v>
      </c>
    </row>
    <row r="21" spans="1:11" ht="19.5" customHeight="1">
      <c r="A21" s="6">
        <v>17</v>
      </c>
      <c r="B21" s="2">
        <v>2806</v>
      </c>
      <c r="C21" s="1" t="s">
        <v>85</v>
      </c>
      <c r="D21" s="1" t="s">
        <v>66</v>
      </c>
      <c r="E21" s="2">
        <v>8</v>
      </c>
      <c r="F21" s="27">
        <v>42.674326368634816</v>
      </c>
      <c r="G21" s="27">
        <v>19</v>
      </c>
      <c r="H21" s="27">
        <f>SUM(F21,G21)</f>
        <v>61.674326368634816</v>
      </c>
      <c r="I21" s="27">
        <f>H21/100*100</f>
        <v>61.674326368634816</v>
      </c>
      <c r="J21" s="23">
        <v>17</v>
      </c>
      <c r="K21" s="28" t="s">
        <v>96</v>
      </c>
    </row>
    <row r="22" spans="1:11" ht="15.75">
      <c r="A22" s="6">
        <v>18</v>
      </c>
      <c r="B22" s="23">
        <v>2874</v>
      </c>
      <c r="C22" s="24" t="s">
        <v>88</v>
      </c>
      <c r="D22" s="25" t="s">
        <v>39</v>
      </c>
      <c r="E22" s="26">
        <v>7</v>
      </c>
      <c r="F22" s="27">
        <v>40.42110842951414</v>
      </c>
      <c r="G22" s="27">
        <v>21</v>
      </c>
      <c r="H22" s="27">
        <f>SUM(F22,G22)</f>
        <v>61.42110842951414</v>
      </c>
      <c r="I22" s="27">
        <f>H22/100*100</f>
        <v>61.421108429514135</v>
      </c>
      <c r="J22" s="23">
        <v>18</v>
      </c>
      <c r="K22" s="28" t="s">
        <v>96</v>
      </c>
    </row>
    <row r="23" spans="1:11" ht="15.75">
      <c r="A23" s="6">
        <v>19</v>
      </c>
      <c r="B23" s="23">
        <v>2808</v>
      </c>
      <c r="C23" s="24" t="s">
        <v>81</v>
      </c>
      <c r="D23" s="1" t="s">
        <v>97</v>
      </c>
      <c r="E23" s="26">
        <v>7</v>
      </c>
      <c r="F23" s="27">
        <v>45.30187340361808</v>
      </c>
      <c r="G23" s="27">
        <v>15.5</v>
      </c>
      <c r="H23" s="27">
        <f>SUM(F23,G23)</f>
        <v>60.80187340361808</v>
      </c>
      <c r="I23" s="27">
        <f>H23/100*100</f>
        <v>60.80187340361808</v>
      </c>
      <c r="J23" s="23">
        <v>19</v>
      </c>
      <c r="K23" s="28" t="s">
        <v>96</v>
      </c>
    </row>
    <row r="24" spans="1:11" ht="16.5" customHeight="1">
      <c r="A24" s="6">
        <v>20</v>
      </c>
      <c r="B24" s="23">
        <v>2817</v>
      </c>
      <c r="C24" s="24" t="s">
        <v>86</v>
      </c>
      <c r="D24" s="25" t="s">
        <v>40</v>
      </c>
      <c r="E24" s="26">
        <v>7</v>
      </c>
      <c r="F24" s="27">
        <v>44.86387403485097</v>
      </c>
      <c r="G24" s="27">
        <v>14.25</v>
      </c>
      <c r="H24" s="27">
        <f>SUM(F24,G24)</f>
        <v>59.11387403485097</v>
      </c>
      <c r="I24" s="27">
        <f>H24/100*100</f>
        <v>59.11387403485098</v>
      </c>
      <c r="J24" s="23">
        <v>20</v>
      </c>
      <c r="K24" s="28" t="s">
        <v>96</v>
      </c>
    </row>
    <row r="25" spans="1:11" ht="15.75">
      <c r="A25" s="6">
        <v>21</v>
      </c>
      <c r="B25" s="23">
        <v>2815</v>
      </c>
      <c r="C25" s="24" t="s">
        <v>89</v>
      </c>
      <c r="D25" s="1" t="s">
        <v>98</v>
      </c>
      <c r="E25" s="26">
        <v>7</v>
      </c>
      <c r="F25" s="27">
        <v>43.75688970055986</v>
      </c>
      <c r="G25" s="27">
        <v>13</v>
      </c>
      <c r="H25" s="27">
        <f>SUM(F25,G25)</f>
        <v>56.75688970055986</v>
      </c>
      <c r="I25" s="27">
        <f>H25/100*100</f>
        <v>56.75688970055987</v>
      </c>
      <c r="J25" s="23">
        <v>21</v>
      </c>
      <c r="K25" s="28" t="s">
        <v>96</v>
      </c>
    </row>
    <row r="26" spans="1:11" ht="15.75">
      <c r="A26" s="6">
        <v>22</v>
      </c>
      <c r="B26" s="23">
        <v>2815</v>
      </c>
      <c r="C26" s="24" t="s">
        <v>87</v>
      </c>
      <c r="D26" s="1" t="s">
        <v>98</v>
      </c>
      <c r="E26" s="26">
        <v>7</v>
      </c>
      <c r="F26" s="27">
        <v>49.732234651170145</v>
      </c>
      <c r="G26" s="27">
        <v>5.25</v>
      </c>
      <c r="H26" s="27">
        <f>SUM(F26,G26)</f>
        <v>54.982234651170145</v>
      </c>
      <c r="I26" s="27">
        <f>H26/100*100</f>
        <v>54.982234651170145</v>
      </c>
      <c r="J26" s="23">
        <v>22</v>
      </c>
      <c r="K26" s="28" t="s">
        <v>96</v>
      </c>
    </row>
    <row r="27" spans="1:11" ht="15.75">
      <c r="A27" s="6">
        <v>23</v>
      </c>
      <c r="B27" s="2">
        <v>2802</v>
      </c>
      <c r="C27" s="1" t="s">
        <v>90</v>
      </c>
      <c r="D27" s="25" t="s">
        <v>38</v>
      </c>
      <c r="E27" s="2">
        <v>8</v>
      </c>
      <c r="F27" s="27">
        <v>41.2324519343551</v>
      </c>
      <c r="G27" s="27">
        <v>0</v>
      </c>
      <c r="H27" s="27">
        <f>SUM(F27,G27)</f>
        <v>41.2324519343551</v>
      </c>
      <c r="I27" s="27">
        <f>H27/100*100</f>
        <v>41.2324519343551</v>
      </c>
      <c r="J27" s="23">
        <v>23</v>
      </c>
      <c r="K27" s="28" t="s">
        <v>127</v>
      </c>
    </row>
    <row r="28" spans="1:11" ht="15.75">
      <c r="A28" s="6">
        <v>24</v>
      </c>
      <c r="B28" s="2">
        <v>2802</v>
      </c>
      <c r="C28" s="1" t="s">
        <v>91</v>
      </c>
      <c r="D28" s="25" t="s">
        <v>38</v>
      </c>
      <c r="E28" s="2">
        <v>8</v>
      </c>
      <c r="F28" s="27">
        <v>0</v>
      </c>
      <c r="G28" s="27">
        <v>22.75</v>
      </c>
      <c r="H28" s="27">
        <f>SUM(F28,G28)</f>
        <v>22.75</v>
      </c>
      <c r="I28" s="27">
        <f>H28/100*100</f>
        <v>22.75</v>
      </c>
      <c r="J28" s="23">
        <v>24</v>
      </c>
      <c r="K28" s="28" t="s">
        <v>127</v>
      </c>
    </row>
    <row r="29" spans="1:11" ht="15.75">
      <c r="A29" s="6">
        <v>25</v>
      </c>
      <c r="B29" s="2">
        <v>2821</v>
      </c>
      <c r="C29" s="1" t="s">
        <v>92</v>
      </c>
      <c r="D29" s="1" t="s">
        <v>99</v>
      </c>
      <c r="E29" s="2">
        <v>8</v>
      </c>
      <c r="F29" s="27">
        <v>0</v>
      </c>
      <c r="G29" s="27">
        <v>9.5</v>
      </c>
      <c r="H29" s="27">
        <f>SUM(F29,G29)</f>
        <v>9.5</v>
      </c>
      <c r="I29" s="27">
        <f>H29/100*100</f>
        <v>9.5</v>
      </c>
      <c r="J29" s="23">
        <v>25</v>
      </c>
      <c r="K29" s="28" t="s">
        <v>127</v>
      </c>
    </row>
    <row r="30" spans="1:11" ht="15.75">
      <c r="A30" s="6">
        <v>26</v>
      </c>
      <c r="B30" s="2">
        <v>2821</v>
      </c>
      <c r="C30" s="1" t="s">
        <v>93</v>
      </c>
      <c r="D30" s="1" t="s">
        <v>99</v>
      </c>
      <c r="E30" s="2">
        <v>8</v>
      </c>
      <c r="F30" s="27">
        <v>0</v>
      </c>
      <c r="G30" s="27">
        <v>5.5</v>
      </c>
      <c r="H30" s="27">
        <f>SUM(F30,G30)</f>
        <v>5.5</v>
      </c>
      <c r="I30" s="27">
        <f>H30/100*100</f>
        <v>5.5</v>
      </c>
      <c r="J30" s="23">
        <v>26</v>
      </c>
      <c r="K30" s="28" t="s">
        <v>127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11.7109375" style="0" customWidth="1"/>
    <col min="3" max="3" width="38.421875" style="0" customWidth="1"/>
    <col min="4" max="4" width="37.57421875" style="0" customWidth="1"/>
    <col min="5" max="5" width="17.28125" style="0" customWidth="1"/>
    <col min="6" max="6" width="13.421875" style="0" customWidth="1"/>
    <col min="8" max="8" width="15.8515625" style="0" customWidth="1"/>
    <col min="9" max="10" width="12.00390625" style="0" customWidth="1"/>
    <col min="11" max="11" width="16.00390625" style="0" customWidth="1"/>
  </cols>
  <sheetData>
    <row r="2" spans="1:11" ht="15.75">
      <c r="A2" s="21"/>
      <c r="B2" s="21"/>
      <c r="C2" s="5" t="s">
        <v>94</v>
      </c>
      <c r="D2" s="5"/>
      <c r="E2" s="5"/>
      <c r="F2" s="5"/>
      <c r="G2" s="5"/>
      <c r="H2" s="5"/>
      <c r="I2" s="5"/>
      <c r="J2" s="5"/>
      <c r="K2" s="5"/>
    </row>
    <row r="3" spans="1:11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1.5">
      <c r="A4" s="7" t="s">
        <v>41</v>
      </c>
      <c r="B4" s="7" t="s">
        <v>0</v>
      </c>
      <c r="C4" s="7" t="s">
        <v>28</v>
      </c>
      <c r="D4" s="8" t="s">
        <v>27</v>
      </c>
      <c r="E4" s="7" t="s">
        <v>1</v>
      </c>
      <c r="F4" s="9" t="s">
        <v>63</v>
      </c>
      <c r="G4" s="9" t="s">
        <v>64</v>
      </c>
      <c r="H4" s="9" t="s">
        <v>65</v>
      </c>
      <c r="I4" s="9" t="s">
        <v>24</v>
      </c>
      <c r="J4" s="7" t="s">
        <v>30</v>
      </c>
      <c r="K4" s="9" t="s">
        <v>15</v>
      </c>
    </row>
    <row r="5" spans="1:11" ht="15.75">
      <c r="A5" s="6">
        <v>1</v>
      </c>
      <c r="B5" s="2">
        <v>2818</v>
      </c>
      <c r="C5" s="1" t="s">
        <v>100</v>
      </c>
      <c r="D5" s="1" t="s">
        <v>37</v>
      </c>
      <c r="E5" s="6">
        <v>11</v>
      </c>
      <c r="F5" s="12">
        <v>60.72122052704577</v>
      </c>
      <c r="G5" s="12">
        <v>36.75</v>
      </c>
      <c r="H5" s="12">
        <f aca="true" t="shared" si="0" ref="H5:H31">SUM(F5:G5)</f>
        <v>97.47122052704577</v>
      </c>
      <c r="I5" s="12">
        <f aca="true" t="shared" si="1" ref="I5:I31">H5/100*100</f>
        <v>97.47122052704577</v>
      </c>
      <c r="J5" s="6">
        <v>1</v>
      </c>
      <c r="K5" s="10" t="s">
        <v>95</v>
      </c>
    </row>
    <row r="6" spans="1:11" ht="15.75">
      <c r="A6" s="6">
        <v>2</v>
      </c>
      <c r="B6" s="2">
        <v>2801</v>
      </c>
      <c r="C6" s="1" t="s">
        <v>101</v>
      </c>
      <c r="D6" s="1" t="s">
        <v>35</v>
      </c>
      <c r="E6" s="6">
        <v>11</v>
      </c>
      <c r="F6" s="12">
        <v>58.0992979709022</v>
      </c>
      <c r="G6" s="12">
        <v>37.75</v>
      </c>
      <c r="H6" s="12">
        <f t="shared" si="0"/>
        <v>95.8492979709022</v>
      </c>
      <c r="I6" s="12">
        <f t="shared" si="1"/>
        <v>95.8492979709022</v>
      </c>
      <c r="J6" s="6">
        <v>2</v>
      </c>
      <c r="K6" s="10" t="s">
        <v>96</v>
      </c>
    </row>
    <row r="7" spans="1:11" ht="15.75">
      <c r="A7" s="6">
        <v>3</v>
      </c>
      <c r="B7" s="2">
        <v>2801</v>
      </c>
      <c r="C7" s="1" t="s">
        <v>103</v>
      </c>
      <c r="D7" s="1" t="s">
        <v>35</v>
      </c>
      <c r="E7" s="6">
        <v>11</v>
      </c>
      <c r="F7" s="12">
        <v>53.705992023490325</v>
      </c>
      <c r="G7" s="12">
        <v>39.5</v>
      </c>
      <c r="H7" s="12">
        <f>SUM(F7:G7)</f>
        <v>93.20599202349032</v>
      </c>
      <c r="I7" s="12">
        <f>H7/100*100</f>
        <v>93.20599202349032</v>
      </c>
      <c r="J7" s="6">
        <v>3</v>
      </c>
      <c r="K7" s="10" t="s">
        <v>96</v>
      </c>
    </row>
    <row r="8" spans="1:11" ht="15.75">
      <c r="A8" s="6">
        <v>4</v>
      </c>
      <c r="B8" s="28">
        <v>2826</v>
      </c>
      <c r="C8" s="1" t="s">
        <v>106</v>
      </c>
      <c r="D8" s="1" t="s">
        <v>33</v>
      </c>
      <c r="E8" s="10">
        <v>9</v>
      </c>
      <c r="F8" s="12">
        <v>56.14082491076762</v>
      </c>
      <c r="G8" s="12">
        <v>25.5</v>
      </c>
      <c r="H8" s="12">
        <f>SUM(F8:G8)</f>
        <v>81.64082491076762</v>
      </c>
      <c r="I8" s="12">
        <f>H8/100*100</f>
        <v>81.64082491076762</v>
      </c>
      <c r="J8" s="6">
        <v>4</v>
      </c>
      <c r="K8" s="10" t="s">
        <v>96</v>
      </c>
    </row>
    <row r="9" spans="1:11" ht="15.75">
      <c r="A9" s="6">
        <v>5</v>
      </c>
      <c r="B9" s="2">
        <v>2818</v>
      </c>
      <c r="C9" s="1" t="s">
        <v>104</v>
      </c>
      <c r="D9" s="1" t="s">
        <v>37</v>
      </c>
      <c r="E9" s="6">
        <v>11</v>
      </c>
      <c r="F9" s="12">
        <v>60.436906377204885</v>
      </c>
      <c r="G9" s="12">
        <v>20.5</v>
      </c>
      <c r="H9" s="12">
        <f>SUM(F9:G9)</f>
        <v>80.93690637720488</v>
      </c>
      <c r="I9" s="12">
        <f>H9/100*100</f>
        <v>80.93690637720488</v>
      </c>
      <c r="J9" s="6">
        <v>5</v>
      </c>
      <c r="K9" s="10" t="s">
        <v>96</v>
      </c>
    </row>
    <row r="10" spans="1:11" ht="15.75">
      <c r="A10" s="6">
        <v>6</v>
      </c>
      <c r="B10" s="2">
        <v>2801</v>
      </c>
      <c r="C10" s="1" t="s">
        <v>108</v>
      </c>
      <c r="D10" s="1" t="s">
        <v>35</v>
      </c>
      <c r="E10" s="6">
        <v>11</v>
      </c>
      <c r="F10" s="12">
        <v>51.92974780765716</v>
      </c>
      <c r="G10" s="12">
        <v>29</v>
      </c>
      <c r="H10" s="12">
        <f>SUM(F10:G10)</f>
        <v>80.92974780765715</v>
      </c>
      <c r="I10" s="12">
        <f>H10/100*100</f>
        <v>80.92974780765715</v>
      </c>
      <c r="J10" s="6">
        <v>6</v>
      </c>
      <c r="K10" s="10" t="s">
        <v>96</v>
      </c>
    </row>
    <row r="11" spans="1:11" ht="15.75">
      <c r="A11" s="6">
        <v>7</v>
      </c>
      <c r="B11" s="2">
        <v>2809</v>
      </c>
      <c r="C11" s="1" t="s">
        <v>105</v>
      </c>
      <c r="D11" s="1" t="s">
        <v>67</v>
      </c>
      <c r="E11" s="6">
        <v>11</v>
      </c>
      <c r="F11" s="12">
        <v>59.713805216387534</v>
      </c>
      <c r="G11" s="12">
        <v>17.5</v>
      </c>
      <c r="H11" s="12">
        <f>SUM(F11:G11)</f>
        <v>77.21380521638753</v>
      </c>
      <c r="I11" s="12">
        <f>H11/100*100</f>
        <v>77.21380521638753</v>
      </c>
      <c r="J11" s="6">
        <v>7</v>
      </c>
      <c r="K11" s="10" t="s">
        <v>96</v>
      </c>
    </row>
    <row r="12" spans="1:11" ht="15.75">
      <c r="A12" s="6">
        <v>8</v>
      </c>
      <c r="B12" s="28">
        <v>2803</v>
      </c>
      <c r="C12" s="1" t="s">
        <v>102</v>
      </c>
      <c r="D12" s="1" t="s">
        <v>128</v>
      </c>
      <c r="E12" s="10">
        <v>9</v>
      </c>
      <c r="F12" s="12">
        <v>70</v>
      </c>
      <c r="G12" s="12">
        <v>5.5</v>
      </c>
      <c r="H12" s="12">
        <f t="shared" si="0"/>
        <v>75.5</v>
      </c>
      <c r="I12" s="12">
        <f t="shared" si="1"/>
        <v>75.5</v>
      </c>
      <c r="J12" s="6">
        <v>8</v>
      </c>
      <c r="K12" s="10" t="s">
        <v>96</v>
      </c>
    </row>
    <row r="13" spans="1:11" ht="15.75">
      <c r="A13" s="6">
        <v>9</v>
      </c>
      <c r="B13" s="28">
        <v>2802</v>
      </c>
      <c r="C13" s="1" t="s">
        <v>109</v>
      </c>
      <c r="D13" s="1" t="s">
        <v>38</v>
      </c>
      <c r="E13" s="10">
        <v>9</v>
      </c>
      <c r="F13" s="12">
        <v>52.85658739610989</v>
      </c>
      <c r="G13" s="12">
        <v>20.75</v>
      </c>
      <c r="H13" s="12">
        <f>SUM(F13:G13)</f>
        <v>73.60658739610989</v>
      </c>
      <c r="I13" s="12">
        <f>H13/100*100</f>
        <v>73.60658739610989</v>
      </c>
      <c r="J13" s="6">
        <v>9</v>
      </c>
      <c r="K13" s="10" t="s">
        <v>96</v>
      </c>
    </row>
    <row r="14" spans="1:11" ht="15.75">
      <c r="A14" s="6">
        <v>10</v>
      </c>
      <c r="B14" s="28">
        <v>2816</v>
      </c>
      <c r="C14" s="1" t="s">
        <v>110</v>
      </c>
      <c r="D14" s="29" t="s">
        <v>34</v>
      </c>
      <c r="E14" s="10">
        <v>9</v>
      </c>
      <c r="F14" s="12">
        <v>53.11976213226628</v>
      </c>
      <c r="G14" s="12">
        <v>18</v>
      </c>
      <c r="H14" s="12">
        <f>SUM(F14:G14)</f>
        <v>71.11976213226629</v>
      </c>
      <c r="I14" s="12">
        <f>H14/100*100</f>
        <v>71.11976213226629</v>
      </c>
      <c r="J14" s="6">
        <v>10</v>
      </c>
      <c r="K14" s="10" t="s">
        <v>96</v>
      </c>
    </row>
    <row r="15" spans="1:11" ht="15.75">
      <c r="A15" s="6">
        <v>11</v>
      </c>
      <c r="B15" s="28">
        <v>2816</v>
      </c>
      <c r="C15" s="1" t="s">
        <v>114</v>
      </c>
      <c r="D15" s="29" t="s">
        <v>34</v>
      </c>
      <c r="E15" s="10">
        <v>9</v>
      </c>
      <c r="F15" s="12">
        <v>49.76356271471513</v>
      </c>
      <c r="G15" s="12">
        <v>21.25</v>
      </c>
      <c r="H15" s="12">
        <f>SUM(F15:G15)</f>
        <v>71.01356271471514</v>
      </c>
      <c r="I15" s="12">
        <f>H15/100*100</f>
        <v>71.01356271471514</v>
      </c>
      <c r="J15" s="6">
        <v>11</v>
      </c>
      <c r="K15" s="10" t="s">
        <v>96</v>
      </c>
    </row>
    <row r="16" spans="1:11" ht="15.75">
      <c r="A16" s="6">
        <v>12</v>
      </c>
      <c r="B16" s="28">
        <v>2803</v>
      </c>
      <c r="C16" s="1" t="s">
        <v>107</v>
      </c>
      <c r="D16" s="1" t="s">
        <v>128</v>
      </c>
      <c r="E16" s="10">
        <v>10</v>
      </c>
      <c r="F16" s="12">
        <v>62.4</v>
      </c>
      <c r="G16" s="12">
        <v>8.5</v>
      </c>
      <c r="H16" s="12">
        <f t="shared" si="0"/>
        <v>70.9</v>
      </c>
      <c r="I16" s="12">
        <f t="shared" si="1"/>
        <v>70.9</v>
      </c>
      <c r="J16" s="6">
        <v>12</v>
      </c>
      <c r="K16" s="10" t="s">
        <v>96</v>
      </c>
    </row>
    <row r="17" spans="1:11" ht="15.75">
      <c r="A17" s="6">
        <v>13</v>
      </c>
      <c r="B17" s="28">
        <v>2802</v>
      </c>
      <c r="C17" s="1" t="s">
        <v>120</v>
      </c>
      <c r="D17" s="1" t="s">
        <v>38</v>
      </c>
      <c r="E17" s="10">
        <v>9</v>
      </c>
      <c r="F17" s="12">
        <v>48.00176180408739</v>
      </c>
      <c r="G17" s="12">
        <v>19</v>
      </c>
      <c r="H17" s="12">
        <f aca="true" t="shared" si="2" ref="H17:H29">SUM(F17:G17)</f>
        <v>67.00176180408738</v>
      </c>
      <c r="I17" s="12">
        <f aca="true" t="shared" si="3" ref="I17:I29">H17/100*100</f>
        <v>67.00176180408738</v>
      </c>
      <c r="J17" s="6">
        <v>13</v>
      </c>
      <c r="K17" s="10" t="s">
        <v>96</v>
      </c>
    </row>
    <row r="18" spans="1:11" ht="15.75">
      <c r="A18" s="6">
        <v>14</v>
      </c>
      <c r="B18" s="2">
        <v>2816</v>
      </c>
      <c r="C18" s="1" t="s">
        <v>112</v>
      </c>
      <c r="D18" s="29" t="s">
        <v>34</v>
      </c>
      <c r="E18" s="6">
        <v>11</v>
      </c>
      <c r="F18" s="12">
        <v>53.03613540680739</v>
      </c>
      <c r="G18" s="12">
        <v>13.25</v>
      </c>
      <c r="H18" s="12">
        <f t="shared" si="2"/>
        <v>66.28613540680739</v>
      </c>
      <c r="I18" s="12">
        <f t="shared" si="3"/>
        <v>66.28613540680739</v>
      </c>
      <c r="J18" s="6">
        <v>14</v>
      </c>
      <c r="K18" s="10" t="s">
        <v>96</v>
      </c>
    </row>
    <row r="19" spans="1:11" ht="15.75">
      <c r="A19" s="6">
        <v>15</v>
      </c>
      <c r="B19" s="28">
        <v>2874</v>
      </c>
      <c r="C19" s="1" t="s">
        <v>115</v>
      </c>
      <c r="D19" s="1" t="s">
        <v>129</v>
      </c>
      <c r="E19" s="10">
        <v>9</v>
      </c>
      <c r="F19" s="12">
        <v>52.43112227952961</v>
      </c>
      <c r="G19" s="12">
        <v>13.75</v>
      </c>
      <c r="H19" s="12">
        <f t="shared" si="2"/>
        <v>66.1811222795296</v>
      </c>
      <c r="I19" s="12">
        <f t="shared" si="3"/>
        <v>66.1811222795296</v>
      </c>
      <c r="J19" s="6">
        <v>15</v>
      </c>
      <c r="K19" s="10" t="s">
        <v>96</v>
      </c>
    </row>
    <row r="20" spans="1:11" ht="15.75">
      <c r="A20" s="6">
        <v>16</v>
      </c>
      <c r="B20" s="28">
        <v>2815</v>
      </c>
      <c r="C20" s="1" t="s">
        <v>116</v>
      </c>
      <c r="D20" s="29" t="s">
        <v>98</v>
      </c>
      <c r="E20" s="10">
        <v>9</v>
      </c>
      <c r="F20" s="12">
        <v>51.22313424147165</v>
      </c>
      <c r="G20" s="12">
        <v>14.75</v>
      </c>
      <c r="H20" s="12">
        <f t="shared" si="2"/>
        <v>65.97313424147166</v>
      </c>
      <c r="I20" s="12">
        <f t="shared" si="3"/>
        <v>65.97313424147166</v>
      </c>
      <c r="J20" s="6">
        <v>16</v>
      </c>
      <c r="K20" s="10" t="s">
        <v>96</v>
      </c>
    </row>
    <row r="21" spans="1:11" ht="15.75">
      <c r="A21" s="6">
        <v>17</v>
      </c>
      <c r="B21" s="2">
        <v>2874</v>
      </c>
      <c r="C21" s="1" t="s">
        <v>113</v>
      </c>
      <c r="D21" s="1" t="s">
        <v>129</v>
      </c>
      <c r="E21" s="6">
        <v>11</v>
      </c>
      <c r="F21" s="12">
        <v>52.880440106542146</v>
      </c>
      <c r="G21" s="12">
        <v>13</v>
      </c>
      <c r="H21" s="12">
        <f t="shared" si="2"/>
        <v>65.88044010654215</v>
      </c>
      <c r="I21" s="12">
        <f t="shared" si="3"/>
        <v>65.88044010654215</v>
      </c>
      <c r="J21" s="6">
        <v>17</v>
      </c>
      <c r="K21" s="10" t="s">
        <v>96</v>
      </c>
    </row>
    <row r="22" spans="1:11" ht="15.75">
      <c r="A22" s="6">
        <v>18</v>
      </c>
      <c r="B22" s="28">
        <v>2815</v>
      </c>
      <c r="C22" s="1" t="s">
        <v>118</v>
      </c>
      <c r="D22" s="29" t="s">
        <v>98</v>
      </c>
      <c r="E22" s="10">
        <v>9</v>
      </c>
      <c r="F22" s="12">
        <v>50.53439350037729</v>
      </c>
      <c r="G22" s="12">
        <v>14.75</v>
      </c>
      <c r="H22" s="12">
        <f t="shared" si="2"/>
        <v>65.28439350037729</v>
      </c>
      <c r="I22" s="12">
        <f t="shared" si="3"/>
        <v>65.28439350037729</v>
      </c>
      <c r="J22" s="6">
        <v>18</v>
      </c>
      <c r="K22" s="10" t="s">
        <v>96</v>
      </c>
    </row>
    <row r="23" spans="1:11" ht="15.75">
      <c r="A23" s="6">
        <v>19</v>
      </c>
      <c r="B23" s="28">
        <v>2874</v>
      </c>
      <c r="C23" s="1" t="s">
        <v>122</v>
      </c>
      <c r="D23" s="1" t="s">
        <v>129</v>
      </c>
      <c r="E23" s="10">
        <v>9</v>
      </c>
      <c r="F23" s="12">
        <v>47.986874236874236</v>
      </c>
      <c r="G23" s="12">
        <v>17.25</v>
      </c>
      <c r="H23" s="12">
        <f t="shared" si="2"/>
        <v>65.23687423687423</v>
      </c>
      <c r="I23" s="12">
        <f t="shared" si="3"/>
        <v>65.23687423687423</v>
      </c>
      <c r="J23" s="6">
        <v>19</v>
      </c>
      <c r="K23" s="10" t="s">
        <v>96</v>
      </c>
    </row>
    <row r="24" spans="1:11" ht="15.75">
      <c r="A24" s="6">
        <v>20</v>
      </c>
      <c r="B24" s="2">
        <v>2816</v>
      </c>
      <c r="C24" s="1" t="s">
        <v>121</v>
      </c>
      <c r="D24" s="29" t="s">
        <v>34</v>
      </c>
      <c r="E24" s="6">
        <v>11</v>
      </c>
      <c r="F24" s="12">
        <v>48.430539997486385</v>
      </c>
      <c r="G24" s="12">
        <v>16.75</v>
      </c>
      <c r="H24" s="12">
        <f t="shared" si="2"/>
        <v>65.18053999748639</v>
      </c>
      <c r="I24" s="12">
        <f t="shared" si="3"/>
        <v>65.18053999748639</v>
      </c>
      <c r="J24" s="6">
        <v>20</v>
      </c>
      <c r="K24" s="10" t="s">
        <v>96</v>
      </c>
    </row>
    <row r="25" spans="1:11" ht="15.75">
      <c r="A25" s="6">
        <v>21</v>
      </c>
      <c r="B25" s="28">
        <v>2874</v>
      </c>
      <c r="C25" s="1" t="s">
        <v>117</v>
      </c>
      <c r="D25" s="1" t="s">
        <v>129</v>
      </c>
      <c r="E25" s="10">
        <v>9</v>
      </c>
      <c r="F25" s="12">
        <v>51.30848794203169</v>
      </c>
      <c r="G25" s="12">
        <v>13.5</v>
      </c>
      <c r="H25" s="12">
        <f t="shared" si="2"/>
        <v>64.80848794203169</v>
      </c>
      <c r="I25" s="12">
        <f t="shared" si="3"/>
        <v>64.80848794203169</v>
      </c>
      <c r="J25" s="6">
        <v>21</v>
      </c>
      <c r="K25" s="10" t="s">
        <v>96</v>
      </c>
    </row>
    <row r="26" spans="1:11" ht="15.75">
      <c r="A26" s="6">
        <v>22</v>
      </c>
      <c r="B26" s="28">
        <v>2802</v>
      </c>
      <c r="C26" s="1" t="s">
        <v>123</v>
      </c>
      <c r="D26" s="1" t="s">
        <v>38</v>
      </c>
      <c r="E26" s="10">
        <v>9</v>
      </c>
      <c r="F26" s="12">
        <v>47.777182171529795</v>
      </c>
      <c r="G26" s="12">
        <v>17</v>
      </c>
      <c r="H26" s="12">
        <f t="shared" si="2"/>
        <v>64.7771821715298</v>
      </c>
      <c r="I26" s="12">
        <f t="shared" si="3"/>
        <v>64.7771821715298</v>
      </c>
      <c r="J26" s="6">
        <v>22</v>
      </c>
      <c r="K26" s="10" t="s">
        <v>96</v>
      </c>
    </row>
    <row r="27" spans="1:11" ht="15.75">
      <c r="A27" s="6">
        <v>23</v>
      </c>
      <c r="B27" s="28">
        <v>2816</v>
      </c>
      <c r="C27" s="1" t="s">
        <v>119</v>
      </c>
      <c r="D27" s="29" t="s">
        <v>34</v>
      </c>
      <c r="E27" s="10">
        <v>9</v>
      </c>
      <c r="F27" s="12">
        <v>50.85890018560454</v>
      </c>
      <c r="G27" s="12">
        <v>13</v>
      </c>
      <c r="H27" s="12">
        <f t="shared" si="2"/>
        <v>63.85890018560454</v>
      </c>
      <c r="I27" s="12">
        <f t="shared" si="3"/>
        <v>63.85890018560454</v>
      </c>
      <c r="J27" s="6">
        <v>23</v>
      </c>
      <c r="K27" s="10" t="s">
        <v>96</v>
      </c>
    </row>
    <row r="28" spans="1:11" ht="15.75">
      <c r="A28" s="6">
        <v>24</v>
      </c>
      <c r="B28" s="2">
        <v>2817</v>
      </c>
      <c r="C28" s="1" t="s">
        <v>124</v>
      </c>
      <c r="D28" s="1" t="s">
        <v>40</v>
      </c>
      <c r="E28" s="6">
        <v>11</v>
      </c>
      <c r="F28" s="12">
        <v>46.6003010557466</v>
      </c>
      <c r="G28" s="12">
        <v>17</v>
      </c>
      <c r="H28" s="12">
        <f t="shared" si="2"/>
        <v>63.6003010557466</v>
      </c>
      <c r="I28" s="12">
        <f t="shared" si="3"/>
        <v>63.6003010557466</v>
      </c>
      <c r="J28" s="6">
        <v>24</v>
      </c>
      <c r="K28" s="10" t="s">
        <v>96</v>
      </c>
    </row>
    <row r="29" spans="1:11" ht="15.75">
      <c r="A29" s="6">
        <v>25</v>
      </c>
      <c r="B29" s="28">
        <v>2806</v>
      </c>
      <c r="C29" s="1" t="s">
        <v>125</v>
      </c>
      <c r="D29" s="29" t="s">
        <v>66</v>
      </c>
      <c r="E29" s="10">
        <v>9</v>
      </c>
      <c r="F29" s="12">
        <v>44.56540194112014</v>
      </c>
      <c r="G29" s="12">
        <v>16</v>
      </c>
      <c r="H29" s="12">
        <f t="shared" si="2"/>
        <v>60.56540194112014</v>
      </c>
      <c r="I29" s="12">
        <f t="shared" si="3"/>
        <v>60.56540194112014</v>
      </c>
      <c r="J29" s="6">
        <v>25</v>
      </c>
      <c r="K29" s="10" t="s">
        <v>96</v>
      </c>
    </row>
    <row r="30" spans="1:11" ht="15.75">
      <c r="A30" s="6">
        <v>26</v>
      </c>
      <c r="B30" s="2">
        <v>2805</v>
      </c>
      <c r="C30" s="1" t="s">
        <v>111</v>
      </c>
      <c r="D30" s="1" t="s">
        <v>32</v>
      </c>
      <c r="E30" s="6">
        <v>11</v>
      </c>
      <c r="F30" s="12">
        <v>59.06703898521549</v>
      </c>
      <c r="G30" s="12">
        <v>0</v>
      </c>
      <c r="H30" s="12">
        <f t="shared" si="0"/>
        <v>59.06703898521549</v>
      </c>
      <c r="I30" s="12">
        <f t="shared" si="1"/>
        <v>59.06703898521549</v>
      </c>
      <c r="J30" s="6">
        <v>26</v>
      </c>
      <c r="K30" s="10" t="s">
        <v>96</v>
      </c>
    </row>
    <row r="31" spans="1:11" ht="15.75">
      <c r="A31" s="6">
        <v>27</v>
      </c>
      <c r="B31" s="28">
        <v>2874</v>
      </c>
      <c r="C31" s="1" t="s">
        <v>126</v>
      </c>
      <c r="D31" s="1" t="s">
        <v>129</v>
      </c>
      <c r="E31" s="10">
        <v>9</v>
      </c>
      <c r="F31" s="12">
        <v>45.15908355643634</v>
      </c>
      <c r="G31" s="12">
        <v>6.25</v>
      </c>
      <c r="H31" s="12">
        <f t="shared" si="0"/>
        <v>51.40908355643634</v>
      </c>
      <c r="I31" s="12">
        <f t="shared" si="1"/>
        <v>51.40908355643634</v>
      </c>
      <c r="J31" s="6">
        <v>27</v>
      </c>
      <c r="K31" s="10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безопасности</dc:creator>
  <cp:keywords/>
  <dc:description/>
  <cp:lastModifiedBy>User</cp:lastModifiedBy>
  <dcterms:created xsi:type="dcterms:W3CDTF">2020-12-01T09:25:35Z</dcterms:created>
  <dcterms:modified xsi:type="dcterms:W3CDTF">2020-12-15T10:14:50Z</dcterms:modified>
  <cp:category/>
  <cp:version/>
  <cp:contentType/>
  <cp:contentStatus/>
</cp:coreProperties>
</file>