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27" i="1" l="1"/>
  <c r="C27" i="1"/>
  <c r="D27" i="1" s="1"/>
  <c r="I26" i="1"/>
  <c r="C26" i="1"/>
  <c r="D26" i="1" s="1"/>
  <c r="I25" i="1"/>
  <c r="C25" i="1"/>
  <c r="D25" i="1" s="1"/>
  <c r="I24" i="1"/>
  <c r="D24" i="1"/>
  <c r="C24" i="1"/>
  <c r="I23" i="1"/>
  <c r="C23" i="1"/>
  <c r="D23" i="1" s="1"/>
  <c r="I22" i="1"/>
  <c r="C22" i="1"/>
  <c r="D22" i="1" s="1"/>
  <c r="I21" i="1"/>
  <c r="C21" i="1"/>
  <c r="D21" i="1" s="1"/>
  <c r="I20" i="1"/>
  <c r="D20" i="1"/>
  <c r="C20" i="1"/>
  <c r="I19" i="1"/>
  <c r="C19" i="1"/>
  <c r="D19" i="1" s="1"/>
  <c r="I18" i="1"/>
  <c r="C18" i="1"/>
  <c r="D18" i="1" s="1"/>
  <c r="I17" i="1"/>
  <c r="C17" i="1"/>
  <c r="D17" i="1" s="1"/>
  <c r="I16" i="1"/>
  <c r="D16" i="1"/>
  <c r="C16" i="1"/>
  <c r="I15" i="1"/>
  <c r="C15" i="1"/>
  <c r="D15" i="1" s="1"/>
  <c r="I14" i="1"/>
  <c r="C14" i="1"/>
  <c r="D14" i="1" s="1"/>
  <c r="I13" i="1"/>
  <c r="C13" i="1"/>
  <c r="D13" i="1" s="1"/>
  <c r="I12" i="1"/>
  <c r="D12" i="1"/>
  <c r="C12" i="1"/>
  <c r="I11" i="1"/>
  <c r="C11" i="1"/>
  <c r="D11" i="1" s="1"/>
  <c r="I10" i="1"/>
  <c r="C10" i="1"/>
  <c r="D10" i="1" s="1"/>
  <c r="I9" i="1"/>
  <c r="C9" i="1"/>
  <c r="D9" i="1" s="1"/>
  <c r="I8" i="1"/>
  <c r="D8" i="1"/>
  <c r="C8" i="1"/>
  <c r="I7" i="1"/>
  <c r="C7" i="1"/>
  <c r="D7" i="1" s="1"/>
  <c r="I6" i="1"/>
  <c r="C6" i="1"/>
  <c r="D6" i="1" s="1"/>
  <c r="I5" i="1"/>
  <c r="C5" i="1"/>
  <c r="D5" i="1" s="1"/>
  <c r="I4" i="1"/>
  <c r="D4" i="1"/>
  <c r="C4" i="1"/>
</calcChain>
</file>

<file path=xl/sharedStrings.xml><?xml version="1.0" encoding="utf-8"?>
<sst xmlns="http://schemas.openxmlformats.org/spreadsheetml/2006/main" count="60" uniqueCount="37">
  <si>
    <t>№ п\п</t>
  </si>
  <si>
    <t>ФИО участника</t>
  </si>
  <si>
    <t>Код ОО</t>
  </si>
  <si>
    <t>Класс</t>
  </si>
  <si>
    <t>Первичный балл</t>
  </si>
  <si>
    <t>Максимальный балл</t>
  </si>
  <si>
    <t>% выполнения</t>
  </si>
  <si>
    <t>Статус</t>
  </si>
  <si>
    <t>Рейтинг</t>
  </si>
  <si>
    <t>Корнеев Александр Юрьевич</t>
  </si>
  <si>
    <t>Победитель</t>
  </si>
  <si>
    <t>Хомутовская Оксана Александровна</t>
  </si>
  <si>
    <t>Зубанова Елизавета Вячеславовна</t>
  </si>
  <si>
    <t>Призёр</t>
  </si>
  <si>
    <t>Шанина Софья Сергеевна</t>
  </si>
  <si>
    <t>Участник</t>
  </si>
  <si>
    <t>Койнова Вероника Витальевна</t>
  </si>
  <si>
    <t>Маслаков Андрей Сергеевич</t>
  </si>
  <si>
    <t>Стадухин Ян Александрович</t>
  </si>
  <si>
    <t>Мочалов Сергей Евгеньевич</t>
  </si>
  <si>
    <t>Корякин Леонид Георгиевич</t>
  </si>
  <si>
    <t>Замятин Станислав Михайлович</t>
  </si>
  <si>
    <t>Попов Сергей Витальевич</t>
  </si>
  <si>
    <t>Рябцева Анжела Александровна</t>
  </si>
  <si>
    <t>Трибунская Маргарита Александровна</t>
  </si>
  <si>
    <t>Корнеев Евгений Юрьевич</t>
  </si>
  <si>
    <t>Годовиков Илья Сергеевич</t>
  </si>
  <si>
    <t>Купцова Александра Викторовна</t>
  </si>
  <si>
    <t>Чиянов Роман Александрович</t>
  </si>
  <si>
    <t>Кощеев Александр Дмитриевич</t>
  </si>
  <si>
    <t>Захаров  Олег Андреевич</t>
  </si>
  <si>
    <t>Останькович Михаил Дмитриевич</t>
  </si>
  <si>
    <t>Иванова Екатерина Александровна</t>
  </si>
  <si>
    <t>Дмитриева Дарья Васильевна</t>
  </si>
  <si>
    <t>Корякина Виталия Сергеевна</t>
  </si>
  <si>
    <t>Куликов  Кирилл Алексеевич</t>
  </si>
  <si>
    <t>Протокол школьного этапа олимпиады                                   по немецкому языку в 2021 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</si>
</sst>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7" zoomScale="130" zoomScaleNormal="130" workbookViewId="0">
      <selection activeCell="K16" sqref="K16"/>
    </sheetView>
  </sheetViews>
  <sheetFormatPr defaultRowHeight="15" x14ac:dyDescent="0.25"/>
  <cols>
    <col min="1" max="1" width="5" customWidth="1"/>
    <col min="2" max="3" width="9.140625" hidden="1" customWidth="1"/>
    <col min="4" max="4" width="18.5703125" customWidth="1"/>
    <col min="5" max="5" width="7.7109375" bestFit="1" customWidth="1"/>
    <col min="6" max="6" width="6" bestFit="1" customWidth="1"/>
    <col min="7" max="7" width="7.140625" customWidth="1"/>
    <col min="8" max="8" width="9" customWidth="1"/>
    <col min="9" max="9" width="7.42578125" customWidth="1"/>
    <col min="10" max="10" width="12.140625" bestFit="1" customWidth="1"/>
    <col min="11" max="11" width="8.85546875" customWidth="1"/>
  </cols>
  <sheetData>
    <row r="1" spans="1:11" ht="45" customHeight="1" x14ac:dyDescent="0.25">
      <c r="A1" s="10" t="s">
        <v>36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9" customHeight="1" x14ac:dyDescent="0.25">
      <c r="A2" s="1"/>
      <c r="E2" s="1"/>
      <c r="F2" s="1"/>
      <c r="G2" s="1"/>
      <c r="H2" s="1"/>
      <c r="I2" s="1"/>
      <c r="K2" s="1"/>
    </row>
    <row r="3" spans="1:11" ht="45" x14ac:dyDescent="0.25">
      <c r="A3" s="2" t="s">
        <v>0</v>
      </c>
      <c r="B3" s="2" t="s">
        <v>1</v>
      </c>
      <c r="C3" s="2" t="s">
        <v>1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</row>
    <row r="4" spans="1:11" x14ac:dyDescent="0.25">
      <c r="A4" s="3">
        <v>1</v>
      </c>
      <c r="B4" s="4" t="s">
        <v>9</v>
      </c>
      <c r="C4" s="4" t="str">
        <f>TRIM(B4)</f>
        <v>Корнеев Александр Юрьевич</v>
      </c>
      <c r="D4" s="4" t="str">
        <f>CONCATENATE(LEFT(C4,FIND(" ",C4,1))," ",MID(C4,FIND(" ",C4,1)+1,1),".",MID(C4,FIND(" ",C4,FIND(" ",C4,1)+1)+1,1),".")</f>
        <v>Корнеев  А.Ю.</v>
      </c>
      <c r="E4" s="3">
        <v>280118</v>
      </c>
      <c r="F4" s="3">
        <v>5</v>
      </c>
      <c r="G4" s="3">
        <v>50</v>
      </c>
      <c r="H4" s="3">
        <v>84</v>
      </c>
      <c r="I4" s="5">
        <f>G4*100/H4</f>
        <v>59.523809523809526</v>
      </c>
      <c r="J4" s="4" t="s">
        <v>10</v>
      </c>
      <c r="K4" s="3">
        <v>1</v>
      </c>
    </row>
    <row r="5" spans="1:11" x14ac:dyDescent="0.25">
      <c r="A5" s="3">
        <v>2</v>
      </c>
      <c r="B5" s="4" t="s">
        <v>11</v>
      </c>
      <c r="C5" s="4" t="str">
        <f t="shared" ref="C5:C27" si="0">TRIM(B5)</f>
        <v>Хомутовская Оксана Александровна</v>
      </c>
      <c r="D5" s="4" t="str">
        <f t="shared" ref="D5:D27" si="1">CONCATENATE(LEFT(C5,FIND(" ",C5,1))," ",MID(C5,FIND(" ",C5,1)+1,1),".",MID(C5,FIND(" ",C5,FIND(" ",C5,1)+1)+1,1),".")</f>
        <v>Хомутовская  О.А.</v>
      </c>
      <c r="E5" s="3">
        <v>280118</v>
      </c>
      <c r="F5" s="3">
        <v>5</v>
      </c>
      <c r="G5" s="3">
        <v>50</v>
      </c>
      <c r="H5" s="3">
        <v>84</v>
      </c>
      <c r="I5" s="5">
        <f t="shared" ref="I5:I27" si="2">G5*100/H5</f>
        <v>59.523809523809526</v>
      </c>
      <c r="J5" s="4" t="s">
        <v>10</v>
      </c>
      <c r="K5" s="3">
        <v>1</v>
      </c>
    </row>
    <row r="6" spans="1:11" x14ac:dyDescent="0.25">
      <c r="A6" s="3">
        <v>3</v>
      </c>
      <c r="B6" s="4" t="s">
        <v>12</v>
      </c>
      <c r="C6" s="4" t="str">
        <f t="shared" si="0"/>
        <v>Зубанова Елизавета Вячеславовна</v>
      </c>
      <c r="D6" s="4" t="str">
        <f t="shared" si="1"/>
        <v>Зубанова  Е.В.</v>
      </c>
      <c r="E6" s="3">
        <v>280118</v>
      </c>
      <c r="F6" s="3">
        <v>5</v>
      </c>
      <c r="G6" s="3">
        <v>47</v>
      </c>
      <c r="H6" s="3">
        <v>84</v>
      </c>
      <c r="I6" s="5">
        <f t="shared" si="2"/>
        <v>55.952380952380949</v>
      </c>
      <c r="J6" s="4" t="s">
        <v>13</v>
      </c>
      <c r="K6" s="3">
        <v>3</v>
      </c>
    </row>
    <row r="7" spans="1:11" x14ac:dyDescent="0.25">
      <c r="A7" s="3">
        <v>4</v>
      </c>
      <c r="B7" s="4" t="s">
        <v>14</v>
      </c>
      <c r="C7" s="4" t="str">
        <f t="shared" si="0"/>
        <v>Шанина Софья Сергеевна</v>
      </c>
      <c r="D7" s="4" t="str">
        <f t="shared" si="1"/>
        <v>Шанина  С.С.</v>
      </c>
      <c r="E7" s="3">
        <v>280118</v>
      </c>
      <c r="F7" s="3">
        <v>5</v>
      </c>
      <c r="G7" s="3">
        <v>17</v>
      </c>
      <c r="H7" s="3">
        <v>84</v>
      </c>
      <c r="I7" s="5">
        <f t="shared" si="2"/>
        <v>20.238095238095237</v>
      </c>
      <c r="J7" s="4" t="s">
        <v>15</v>
      </c>
      <c r="K7" s="3">
        <v>4</v>
      </c>
    </row>
    <row r="8" spans="1:11" x14ac:dyDescent="0.25">
      <c r="A8" s="6">
        <v>1</v>
      </c>
      <c r="B8" s="7" t="s">
        <v>16</v>
      </c>
      <c r="C8" s="4" t="str">
        <f t="shared" si="0"/>
        <v>Койнова Вероника Витальевна</v>
      </c>
      <c r="D8" s="8" t="str">
        <f t="shared" si="1"/>
        <v>Койнова  В.В.</v>
      </c>
      <c r="E8" s="6">
        <v>280118</v>
      </c>
      <c r="F8" s="6">
        <v>6</v>
      </c>
      <c r="G8" s="6">
        <v>57</v>
      </c>
      <c r="H8" s="6">
        <v>84</v>
      </c>
      <c r="I8" s="9">
        <f t="shared" si="2"/>
        <v>67.857142857142861</v>
      </c>
      <c r="J8" s="7" t="s">
        <v>10</v>
      </c>
      <c r="K8" s="6">
        <v>1</v>
      </c>
    </row>
    <row r="9" spans="1:11" x14ac:dyDescent="0.25">
      <c r="A9" s="6">
        <v>2</v>
      </c>
      <c r="B9" s="7" t="s">
        <v>17</v>
      </c>
      <c r="C9" s="4" t="str">
        <f t="shared" si="0"/>
        <v>Маслаков Андрей Сергеевич</v>
      </c>
      <c r="D9" s="8" t="str">
        <f t="shared" si="1"/>
        <v>Маслаков  А.С.</v>
      </c>
      <c r="E9" s="6">
        <v>280106</v>
      </c>
      <c r="F9" s="6">
        <v>6</v>
      </c>
      <c r="G9" s="6">
        <v>53</v>
      </c>
      <c r="H9" s="6">
        <v>84</v>
      </c>
      <c r="I9" s="9">
        <f t="shared" si="2"/>
        <v>63.095238095238095</v>
      </c>
      <c r="J9" s="7" t="s">
        <v>10</v>
      </c>
      <c r="K9" s="6">
        <v>2</v>
      </c>
    </row>
    <row r="10" spans="1:11" x14ac:dyDescent="0.25">
      <c r="A10" s="3">
        <v>1</v>
      </c>
      <c r="B10" s="4" t="s">
        <v>18</v>
      </c>
      <c r="C10" s="4" t="str">
        <f t="shared" si="0"/>
        <v>Стадухин Ян Александрович</v>
      </c>
      <c r="D10" s="4" t="str">
        <f t="shared" si="1"/>
        <v>Стадухин  Я.А.</v>
      </c>
      <c r="E10" s="3">
        <v>280118</v>
      </c>
      <c r="F10" s="3">
        <v>7</v>
      </c>
      <c r="G10" s="3">
        <v>31</v>
      </c>
      <c r="H10" s="3">
        <v>90</v>
      </c>
      <c r="I10" s="5">
        <f t="shared" si="2"/>
        <v>34.444444444444443</v>
      </c>
      <c r="J10" s="4" t="s">
        <v>15</v>
      </c>
      <c r="K10" s="3">
        <v>1</v>
      </c>
    </row>
    <row r="11" spans="1:11" x14ac:dyDescent="0.25">
      <c r="A11" s="3">
        <v>2</v>
      </c>
      <c r="B11" s="4" t="s">
        <v>19</v>
      </c>
      <c r="C11" s="4" t="str">
        <f t="shared" si="0"/>
        <v>Мочалов Сергей Евгеньевич</v>
      </c>
      <c r="D11" s="4" t="str">
        <f t="shared" si="1"/>
        <v>Мочалов  С.Е.</v>
      </c>
      <c r="E11" s="3">
        <v>280106</v>
      </c>
      <c r="F11" s="3">
        <v>7</v>
      </c>
      <c r="G11" s="3">
        <v>30</v>
      </c>
      <c r="H11" s="3">
        <v>90</v>
      </c>
      <c r="I11" s="5">
        <f t="shared" si="2"/>
        <v>33.333333333333336</v>
      </c>
      <c r="J11" s="4" t="s">
        <v>15</v>
      </c>
      <c r="K11" s="3">
        <v>2</v>
      </c>
    </row>
    <row r="12" spans="1:11" x14ac:dyDescent="0.25">
      <c r="A12" s="3">
        <v>3</v>
      </c>
      <c r="B12" s="4" t="s">
        <v>20</v>
      </c>
      <c r="C12" s="4" t="str">
        <f t="shared" si="0"/>
        <v>Корякин Леонид Георгиевич</v>
      </c>
      <c r="D12" s="4" t="str">
        <f t="shared" si="1"/>
        <v>Корякин  Л.Г.</v>
      </c>
      <c r="E12" s="3">
        <v>280103</v>
      </c>
      <c r="F12" s="3">
        <v>7</v>
      </c>
      <c r="G12" s="3">
        <v>27</v>
      </c>
      <c r="H12" s="3">
        <v>90</v>
      </c>
      <c r="I12" s="5">
        <f t="shared" si="2"/>
        <v>30</v>
      </c>
      <c r="J12" s="4" t="s">
        <v>15</v>
      </c>
      <c r="K12" s="3">
        <v>3</v>
      </c>
    </row>
    <row r="13" spans="1:11" x14ac:dyDescent="0.25">
      <c r="A13" s="3">
        <v>4</v>
      </c>
      <c r="B13" s="4" t="s">
        <v>21</v>
      </c>
      <c r="C13" s="4" t="str">
        <f t="shared" si="0"/>
        <v>Замятин Станислав Михайлович</v>
      </c>
      <c r="D13" s="4" t="str">
        <f t="shared" si="1"/>
        <v>Замятин  С.М.</v>
      </c>
      <c r="E13" s="3">
        <v>280118</v>
      </c>
      <c r="F13" s="3">
        <v>7</v>
      </c>
      <c r="G13" s="3">
        <v>22</v>
      </c>
      <c r="H13" s="3">
        <v>90</v>
      </c>
      <c r="I13" s="5">
        <f t="shared" si="2"/>
        <v>24.444444444444443</v>
      </c>
      <c r="J13" s="4" t="s">
        <v>15</v>
      </c>
      <c r="K13" s="3">
        <v>4</v>
      </c>
    </row>
    <row r="14" spans="1:11" x14ac:dyDescent="0.25">
      <c r="A14" s="3">
        <v>5</v>
      </c>
      <c r="B14" s="4" t="s">
        <v>22</v>
      </c>
      <c r="C14" s="4" t="str">
        <f t="shared" si="0"/>
        <v>Попов Сергей Витальевич</v>
      </c>
      <c r="D14" s="4" t="str">
        <f t="shared" si="1"/>
        <v>Попов  С.В.</v>
      </c>
      <c r="E14" s="3">
        <v>280103</v>
      </c>
      <c r="F14" s="3">
        <v>7</v>
      </c>
      <c r="G14" s="3">
        <v>8</v>
      </c>
      <c r="H14" s="3">
        <v>90</v>
      </c>
      <c r="I14" s="5">
        <f t="shared" si="2"/>
        <v>8.8888888888888893</v>
      </c>
      <c r="J14" s="4" t="s">
        <v>15</v>
      </c>
      <c r="K14" s="3">
        <v>5</v>
      </c>
    </row>
    <row r="15" spans="1:11" x14ac:dyDescent="0.25">
      <c r="A15" s="3">
        <v>6</v>
      </c>
      <c r="B15" s="4" t="s">
        <v>23</v>
      </c>
      <c r="C15" s="4" t="str">
        <f t="shared" si="0"/>
        <v>Рябцева Анжела Александровна</v>
      </c>
      <c r="D15" s="4" t="str">
        <f t="shared" si="1"/>
        <v>Рябцева  А.А.</v>
      </c>
      <c r="E15" s="3">
        <v>280122</v>
      </c>
      <c r="F15" s="3">
        <v>7</v>
      </c>
      <c r="G15" s="3">
        <v>8</v>
      </c>
      <c r="H15" s="3">
        <v>90</v>
      </c>
      <c r="I15" s="5">
        <f t="shared" si="2"/>
        <v>8.8888888888888893</v>
      </c>
      <c r="J15" s="4" t="s">
        <v>15</v>
      </c>
      <c r="K15" s="3">
        <v>5</v>
      </c>
    </row>
    <row r="16" spans="1:11" x14ac:dyDescent="0.25">
      <c r="A16" s="3">
        <v>7</v>
      </c>
      <c r="B16" s="4" t="s">
        <v>24</v>
      </c>
      <c r="C16" s="4" t="str">
        <f t="shared" si="0"/>
        <v>Трибунская Маргарита Александровна</v>
      </c>
      <c r="D16" s="4" t="str">
        <f t="shared" si="1"/>
        <v>Трибунская  М.А.</v>
      </c>
      <c r="E16" s="3">
        <v>280103</v>
      </c>
      <c r="F16" s="3">
        <v>7</v>
      </c>
      <c r="G16" s="3">
        <v>6</v>
      </c>
      <c r="H16" s="3">
        <v>90</v>
      </c>
      <c r="I16" s="5">
        <f t="shared" si="2"/>
        <v>6.666666666666667</v>
      </c>
      <c r="J16" s="4" t="s">
        <v>15</v>
      </c>
      <c r="K16" s="3">
        <v>6</v>
      </c>
    </row>
    <row r="17" spans="1:11" x14ac:dyDescent="0.25">
      <c r="A17" s="6">
        <v>1</v>
      </c>
      <c r="B17" s="7" t="s">
        <v>25</v>
      </c>
      <c r="C17" s="4" t="str">
        <f t="shared" si="0"/>
        <v>Корнеев Евгений Юрьевич</v>
      </c>
      <c r="D17" s="8" t="str">
        <f t="shared" si="1"/>
        <v>Корнеев  Е.Ю.</v>
      </c>
      <c r="E17" s="6">
        <v>280118</v>
      </c>
      <c r="F17" s="6">
        <v>8</v>
      </c>
      <c r="G17" s="6">
        <v>28</v>
      </c>
      <c r="H17" s="6">
        <v>90</v>
      </c>
      <c r="I17" s="9">
        <f t="shared" si="2"/>
        <v>31.111111111111111</v>
      </c>
      <c r="J17" s="7" t="s">
        <v>15</v>
      </c>
      <c r="K17" s="6">
        <v>1</v>
      </c>
    </row>
    <row r="18" spans="1:11" x14ac:dyDescent="0.25">
      <c r="A18" s="6">
        <v>2</v>
      </c>
      <c r="B18" s="7" t="s">
        <v>26</v>
      </c>
      <c r="C18" s="4" t="str">
        <f t="shared" si="0"/>
        <v>Годовиков Илья Сергеевич</v>
      </c>
      <c r="D18" s="8" t="str">
        <f t="shared" si="1"/>
        <v>Годовиков  И.С.</v>
      </c>
      <c r="E18" s="6">
        <v>280118</v>
      </c>
      <c r="F18" s="6">
        <v>8</v>
      </c>
      <c r="G18" s="6">
        <v>26</v>
      </c>
      <c r="H18" s="6">
        <v>90</v>
      </c>
      <c r="I18" s="9">
        <f t="shared" si="2"/>
        <v>28.888888888888889</v>
      </c>
      <c r="J18" s="7" t="s">
        <v>15</v>
      </c>
      <c r="K18" s="6">
        <v>2</v>
      </c>
    </row>
    <row r="19" spans="1:11" x14ac:dyDescent="0.25">
      <c r="A19" s="6">
        <v>3</v>
      </c>
      <c r="B19" s="7" t="s">
        <v>27</v>
      </c>
      <c r="C19" s="4" t="str">
        <f t="shared" si="0"/>
        <v>Купцова Александра Викторовна</v>
      </c>
      <c r="D19" s="8" t="str">
        <f t="shared" si="1"/>
        <v>Купцова  А.В.</v>
      </c>
      <c r="E19" s="6">
        <v>280122</v>
      </c>
      <c r="F19" s="6">
        <v>8</v>
      </c>
      <c r="G19" s="6">
        <v>17</v>
      </c>
      <c r="H19" s="6">
        <v>90</v>
      </c>
      <c r="I19" s="9">
        <f t="shared" si="2"/>
        <v>18.888888888888889</v>
      </c>
      <c r="J19" s="7" t="s">
        <v>15</v>
      </c>
      <c r="K19" s="6">
        <v>3</v>
      </c>
    </row>
    <row r="20" spans="1:11" x14ac:dyDescent="0.25">
      <c r="A20" s="3">
        <v>1</v>
      </c>
      <c r="B20" s="4" t="s">
        <v>28</v>
      </c>
      <c r="C20" s="4" t="str">
        <f t="shared" si="0"/>
        <v>Чиянов Роман Александрович</v>
      </c>
      <c r="D20" s="4" t="str">
        <f t="shared" si="1"/>
        <v>Чиянов  Р.А.</v>
      </c>
      <c r="E20" s="3">
        <v>280118</v>
      </c>
      <c r="F20" s="3">
        <v>9</v>
      </c>
      <c r="G20" s="3">
        <v>25</v>
      </c>
      <c r="H20" s="3">
        <v>95</v>
      </c>
      <c r="I20" s="5">
        <f t="shared" si="2"/>
        <v>26.315789473684209</v>
      </c>
      <c r="J20" s="4" t="s">
        <v>15</v>
      </c>
      <c r="K20" s="3">
        <v>1</v>
      </c>
    </row>
    <row r="21" spans="1:11" x14ac:dyDescent="0.25">
      <c r="A21" s="3">
        <v>2</v>
      </c>
      <c r="B21" s="4" t="s">
        <v>29</v>
      </c>
      <c r="C21" s="4" t="str">
        <f t="shared" si="0"/>
        <v>Кощеев Александр Дмитриевич</v>
      </c>
      <c r="D21" s="4" t="str">
        <f t="shared" si="1"/>
        <v>Кощеев  А.Д.</v>
      </c>
      <c r="E21" s="3">
        <v>280118</v>
      </c>
      <c r="F21" s="3">
        <v>9</v>
      </c>
      <c r="G21" s="3">
        <v>23</v>
      </c>
      <c r="H21" s="3">
        <v>95</v>
      </c>
      <c r="I21" s="5">
        <f t="shared" si="2"/>
        <v>24.210526315789473</v>
      </c>
      <c r="J21" s="4" t="s">
        <v>15</v>
      </c>
      <c r="K21" s="3">
        <v>2</v>
      </c>
    </row>
    <row r="22" spans="1:11" x14ac:dyDescent="0.25">
      <c r="A22" s="3">
        <v>3</v>
      </c>
      <c r="B22" s="4" t="s">
        <v>30</v>
      </c>
      <c r="C22" s="4" t="str">
        <f t="shared" si="0"/>
        <v>Захаров Олег Андреевич</v>
      </c>
      <c r="D22" s="4" t="str">
        <f t="shared" si="1"/>
        <v>Захаров  О.А.</v>
      </c>
      <c r="E22" s="3">
        <v>280103</v>
      </c>
      <c r="F22" s="3">
        <v>9</v>
      </c>
      <c r="G22" s="3">
        <v>21</v>
      </c>
      <c r="H22" s="3">
        <v>95</v>
      </c>
      <c r="I22" s="5">
        <f t="shared" si="2"/>
        <v>22.105263157894736</v>
      </c>
      <c r="J22" s="4" t="s">
        <v>15</v>
      </c>
      <c r="K22" s="3">
        <v>3</v>
      </c>
    </row>
    <row r="23" spans="1:11" x14ac:dyDescent="0.25">
      <c r="A23" s="3">
        <v>4</v>
      </c>
      <c r="B23" s="4" t="s">
        <v>31</v>
      </c>
      <c r="C23" s="4" t="str">
        <f t="shared" si="0"/>
        <v>Останькович Михаил Дмитриевич</v>
      </c>
      <c r="D23" s="4" t="str">
        <f t="shared" si="1"/>
        <v>Останькович  М.Д.</v>
      </c>
      <c r="E23" s="3">
        <v>280103</v>
      </c>
      <c r="F23" s="3">
        <v>9</v>
      </c>
      <c r="G23" s="3">
        <v>18</v>
      </c>
      <c r="H23" s="3">
        <v>95</v>
      </c>
      <c r="I23" s="5">
        <f t="shared" si="2"/>
        <v>18.94736842105263</v>
      </c>
      <c r="J23" s="4" t="s">
        <v>15</v>
      </c>
      <c r="K23" s="3">
        <v>4</v>
      </c>
    </row>
    <row r="24" spans="1:11" x14ac:dyDescent="0.25">
      <c r="A24" s="3">
        <v>5</v>
      </c>
      <c r="B24" s="4" t="s">
        <v>32</v>
      </c>
      <c r="C24" s="4" t="str">
        <f t="shared" si="0"/>
        <v>Иванова Екатерина Александровна</v>
      </c>
      <c r="D24" s="4" t="str">
        <f t="shared" si="1"/>
        <v>Иванова  Е.А.</v>
      </c>
      <c r="E24" s="3">
        <v>280103</v>
      </c>
      <c r="F24" s="3">
        <v>9</v>
      </c>
      <c r="G24" s="3">
        <v>13</v>
      </c>
      <c r="H24" s="3">
        <v>95</v>
      </c>
      <c r="I24" s="5">
        <f t="shared" si="2"/>
        <v>13.684210526315789</v>
      </c>
      <c r="J24" s="4" t="s">
        <v>15</v>
      </c>
      <c r="K24" s="3">
        <v>5</v>
      </c>
    </row>
    <row r="25" spans="1:11" x14ac:dyDescent="0.25">
      <c r="A25" s="3">
        <v>6</v>
      </c>
      <c r="B25" s="4" t="s">
        <v>33</v>
      </c>
      <c r="C25" s="4" t="str">
        <f t="shared" si="0"/>
        <v>Дмитриева Дарья Васильевна</v>
      </c>
      <c r="D25" s="4" t="str">
        <f t="shared" si="1"/>
        <v>Дмитриева  Д.В.</v>
      </c>
      <c r="E25" s="3">
        <v>280106</v>
      </c>
      <c r="F25" s="3">
        <v>9</v>
      </c>
      <c r="G25" s="3">
        <v>3</v>
      </c>
      <c r="H25" s="3">
        <v>95</v>
      </c>
      <c r="I25" s="5">
        <f t="shared" si="2"/>
        <v>3.1578947368421053</v>
      </c>
      <c r="J25" s="4" t="s">
        <v>15</v>
      </c>
      <c r="K25" s="3">
        <v>6</v>
      </c>
    </row>
    <row r="26" spans="1:11" x14ac:dyDescent="0.25">
      <c r="A26" s="6">
        <v>1</v>
      </c>
      <c r="B26" s="7" t="s">
        <v>34</v>
      </c>
      <c r="C26" s="4" t="str">
        <f t="shared" si="0"/>
        <v>Корякина Виталия Сергеевна</v>
      </c>
      <c r="D26" s="8" t="str">
        <f t="shared" si="1"/>
        <v>Корякина  В.С.</v>
      </c>
      <c r="E26" s="6">
        <v>280118</v>
      </c>
      <c r="F26" s="6">
        <v>10</v>
      </c>
      <c r="G26" s="6">
        <v>47</v>
      </c>
      <c r="H26" s="6">
        <v>95</v>
      </c>
      <c r="I26" s="9">
        <f t="shared" si="2"/>
        <v>49.473684210526315</v>
      </c>
      <c r="J26" s="7" t="s">
        <v>10</v>
      </c>
      <c r="K26" s="6">
        <v>1</v>
      </c>
    </row>
    <row r="27" spans="1:11" x14ac:dyDescent="0.25">
      <c r="A27" s="6">
        <v>2</v>
      </c>
      <c r="B27" s="7" t="s">
        <v>35</v>
      </c>
      <c r="C27" s="4" t="str">
        <f t="shared" si="0"/>
        <v>Куликов Кирилл Алексеевич</v>
      </c>
      <c r="D27" s="8" t="str">
        <f t="shared" si="1"/>
        <v>Куликов  К.А.</v>
      </c>
      <c r="E27" s="6">
        <v>280104</v>
      </c>
      <c r="F27" s="6">
        <v>10</v>
      </c>
      <c r="G27" s="6">
        <v>12</v>
      </c>
      <c r="H27" s="6">
        <v>95</v>
      </c>
      <c r="I27" s="9">
        <f t="shared" si="2"/>
        <v>12.631578947368421</v>
      </c>
      <c r="J27" s="7" t="s">
        <v>15</v>
      </c>
      <c r="K27" s="6">
        <v>2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2021-10-27T08:16:35Z</cp:lastPrinted>
  <dcterms:created xsi:type="dcterms:W3CDTF">2021-10-27T08:14:38Z</dcterms:created>
  <dcterms:modified xsi:type="dcterms:W3CDTF">2021-10-29T06:07:29Z</dcterms:modified>
</cp:coreProperties>
</file>