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Олимпиада\Олимпиада 2021-2022\МЭ\Протоколы МЭ\"/>
    </mc:Choice>
  </mc:AlternateContent>
  <bookViews>
    <workbookView xWindow="0" yWindow="0" windowWidth="28800" windowHeight="12435"/>
  </bookViews>
  <sheets>
    <sheet name="Право" sheetId="4" r:id="rId1"/>
  </sheets>
  <calcPr calcId="152511"/>
</workbook>
</file>

<file path=xl/calcChain.xml><?xml version="1.0" encoding="utf-8"?>
<calcChain xmlns="http://schemas.openxmlformats.org/spreadsheetml/2006/main">
  <c r="I13" i="4" l="1"/>
  <c r="C13" i="4"/>
  <c r="D13" i="4" s="1"/>
  <c r="I12" i="4"/>
  <c r="D12" i="4"/>
  <c r="C12" i="4"/>
  <c r="I11" i="4"/>
  <c r="C11" i="4"/>
  <c r="D11" i="4" s="1"/>
  <c r="I10" i="4"/>
  <c r="C10" i="4"/>
  <c r="D10" i="4" s="1"/>
  <c r="I9" i="4"/>
  <c r="D9" i="4"/>
  <c r="C9" i="4"/>
  <c r="I8" i="4"/>
  <c r="C8" i="4"/>
  <c r="D8" i="4" s="1"/>
  <c r="I7" i="4"/>
  <c r="C7" i="4"/>
  <c r="D7" i="4" s="1"/>
  <c r="I6" i="4"/>
  <c r="C6" i="4"/>
  <c r="D6" i="4" s="1"/>
  <c r="I5" i="4"/>
  <c r="D5" i="4"/>
  <c r="C5" i="4"/>
  <c r="I4" i="4"/>
  <c r="C4" i="4"/>
  <c r="D4" i="4" s="1"/>
</calcChain>
</file>

<file path=xl/sharedStrings.xml><?xml version="1.0" encoding="utf-8"?>
<sst xmlns="http://schemas.openxmlformats.org/spreadsheetml/2006/main" count="32" uniqueCount="22">
  <si>
    <t>№ п\п</t>
  </si>
  <si>
    <t>ФИО участника</t>
  </si>
  <si>
    <t>Код ОО</t>
  </si>
  <si>
    <t>Класс</t>
  </si>
  <si>
    <t>Первичный балл</t>
  </si>
  <si>
    <t>Максимальный балл</t>
  </si>
  <si>
    <t>% выполнения</t>
  </si>
  <si>
    <t>Статус</t>
  </si>
  <si>
    <t>Рейтинг</t>
  </si>
  <si>
    <t>Соболева Вера Алексеевна</t>
  </si>
  <si>
    <t>Участник</t>
  </si>
  <si>
    <t>Лемешев Дмитрий Александрович</t>
  </si>
  <si>
    <t>Малышкина Дарья Олеговна</t>
  </si>
  <si>
    <t>Куликов Кирилл Алексеевич</t>
  </si>
  <si>
    <t>Передерей Юлия Сергеевна</t>
  </si>
  <si>
    <t>Мужева Анна Андреевна</t>
  </si>
  <si>
    <t>Фарносова Полина Александровна</t>
  </si>
  <si>
    <t>Неупокоева Инга Романовна</t>
  </si>
  <si>
    <t>Саночкина Полина Андреевна</t>
  </si>
  <si>
    <t>Шанина Анастасия Сергеевна</t>
  </si>
  <si>
    <t>Протокол муниципального этапа олимпиады по праву в 2021/2022 учебном году</t>
  </si>
  <si>
    <t>Победитель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</si>
</sst>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11"/>
      <name val="Arial"/>
      <family val="1"/>
    </font>
    <font>
      <b/>
      <sz val="14"/>
      <name val="Arial"/>
      <family val="2"/>
      <charset val="204"/>
    </font>
    <font>
      <sz val="1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8">
    <xf numFmtId="0" fontId="0" fillId="0" borderId="0" xfId="0"/>
    <xf numFmtId="0" fontId="3" fillId="0" borderId="0" xfId="1" applyFont="1" applyAlignment="1">
      <alignment horizontal="center" vertical="center" wrapText="1"/>
    </xf>
    <xf numFmtId="0" fontId="3" fillId="0" borderId="0" xfId="1" applyFont="1" applyAlignment="1">
      <alignment horizontal="center"/>
    </xf>
    <xf numFmtId="0" fontId="3" fillId="0" borderId="0" xfId="1" applyFont="1"/>
    <xf numFmtId="0" fontId="3" fillId="2" borderId="1" xfId="1" applyFont="1" applyFill="1" applyBorder="1" applyAlignment="1">
      <alignment horizontal="center" vertical="center" wrapText="1"/>
    </xf>
    <xf numFmtId="0" fontId="1" fillId="3" borderId="1" xfId="1" applyFill="1" applyBorder="1" applyAlignment="1">
      <alignment horizontal="center"/>
    </xf>
    <xf numFmtId="0" fontId="1" fillId="3" borderId="1" xfId="1" applyFill="1" applyBorder="1"/>
    <xf numFmtId="0" fontId="3" fillId="3" borderId="1" xfId="1" applyFont="1" applyFill="1" applyBorder="1"/>
    <xf numFmtId="0" fontId="3" fillId="3" borderId="1" xfId="1" applyFont="1" applyFill="1" applyBorder="1" applyAlignment="1"/>
    <xf numFmtId="2" fontId="3" fillId="3" borderId="1" xfId="1" applyNumberFormat="1" applyFont="1" applyFill="1" applyBorder="1" applyAlignment="1">
      <alignment horizontal="center"/>
    </xf>
    <xf numFmtId="0" fontId="1" fillId="0" borderId="0" xfId="1"/>
    <xf numFmtId="0" fontId="1" fillId="0" borderId="1" xfId="1" applyBorder="1" applyAlignment="1">
      <alignment horizontal="center"/>
    </xf>
    <xf numFmtId="0" fontId="1" fillId="0" borderId="1" xfId="1" applyBorder="1"/>
    <xf numFmtId="0" fontId="3" fillId="2" borderId="1" xfId="1" applyFont="1" applyFill="1" applyBorder="1"/>
    <xf numFmtId="0" fontId="3" fillId="2" borderId="1" xfId="1" applyFont="1" applyFill="1" applyBorder="1" applyAlignment="1"/>
    <xf numFmtId="2" fontId="3" fillId="2" borderId="1" xfId="1" applyNumberFormat="1" applyFont="1" applyFill="1" applyBorder="1" applyAlignment="1">
      <alignment horizontal="center"/>
    </xf>
    <xf numFmtId="0" fontId="1" fillId="0" borderId="0" xfId="1" applyAlignment="1">
      <alignment horizontal="center"/>
    </xf>
    <xf numFmtId="0" fontId="2" fillId="0" borderId="0" xfId="1" applyFont="1" applyAlignment="1">
      <alignment horizontal="center" vertical="center" wrapText="1"/>
    </xf>
  </cellXfs>
  <cellStyles count="3">
    <cellStyle name="Normal" xfId="2"/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tabSelected="1" showOutlineSymbols="0" showWhiteSpace="0" zoomScale="145" zoomScaleNormal="145" workbookViewId="0">
      <selection activeCell="K19" sqref="K19"/>
    </sheetView>
  </sheetViews>
  <sheetFormatPr defaultColWidth="8.85546875" defaultRowHeight="14.25" x14ac:dyDescent="0.2"/>
  <cols>
    <col min="1" max="1" width="4.7109375" style="16" customWidth="1"/>
    <col min="2" max="2" width="15.28515625" style="10" hidden="1" customWidth="1"/>
    <col min="3" max="3" width="12.28515625" style="10" hidden="1" customWidth="1"/>
    <col min="4" max="4" width="18.28515625" style="10" customWidth="1"/>
    <col min="5" max="5" width="8" style="16" customWidth="1"/>
    <col min="6" max="6" width="6.5703125" style="16" customWidth="1"/>
    <col min="7" max="7" width="6.7109375" style="16" customWidth="1"/>
    <col min="8" max="8" width="7.7109375" style="16" customWidth="1"/>
    <col min="9" max="9" width="9.140625" style="16" customWidth="1"/>
    <col min="10" max="10" width="12.7109375" style="10" customWidth="1"/>
    <col min="11" max="11" width="10.7109375" style="16" customWidth="1"/>
    <col min="12" max="16384" width="8.85546875" style="10"/>
  </cols>
  <sheetData>
    <row r="1" spans="1:11" s="1" customFormat="1" ht="40.5" customHeight="1" x14ac:dyDescent="0.25">
      <c r="A1" s="17" t="s">
        <v>20</v>
      </c>
      <c r="B1" s="17"/>
      <c r="C1" s="17"/>
      <c r="D1" s="17"/>
      <c r="E1" s="17"/>
      <c r="F1" s="17"/>
      <c r="G1" s="17"/>
      <c r="H1" s="17"/>
      <c r="I1" s="17"/>
      <c r="J1" s="17"/>
      <c r="K1" s="17"/>
    </row>
    <row r="2" spans="1:11" s="3" customFormat="1" ht="8.25" customHeight="1" x14ac:dyDescent="0.2">
      <c r="A2" s="2"/>
      <c r="E2" s="2"/>
      <c r="F2" s="2"/>
      <c r="G2" s="2"/>
      <c r="H2" s="2"/>
      <c r="I2" s="2"/>
      <c r="K2" s="2"/>
    </row>
    <row r="3" spans="1:11" s="3" customFormat="1" ht="57" customHeight="1" x14ac:dyDescent="0.2">
      <c r="A3" s="4" t="s">
        <v>0</v>
      </c>
      <c r="B3" s="4" t="s">
        <v>1</v>
      </c>
      <c r="C3" s="4" t="s">
        <v>1</v>
      </c>
      <c r="D3" s="4" t="s">
        <v>1</v>
      </c>
      <c r="E3" s="4" t="s">
        <v>2</v>
      </c>
      <c r="F3" s="4" t="s">
        <v>3</v>
      </c>
      <c r="G3" s="4" t="s">
        <v>4</v>
      </c>
      <c r="H3" s="4" t="s">
        <v>5</v>
      </c>
      <c r="I3" s="4" t="s">
        <v>6</v>
      </c>
      <c r="J3" s="4" t="s">
        <v>7</v>
      </c>
      <c r="K3" s="4" t="s">
        <v>8</v>
      </c>
    </row>
    <row r="4" spans="1:11" x14ac:dyDescent="0.2">
      <c r="A4" s="5">
        <v>1</v>
      </c>
      <c r="B4" s="6" t="s">
        <v>9</v>
      </c>
      <c r="C4" s="7" t="str">
        <f t="shared" ref="C4:C13" si="0">TRIM(B4)</f>
        <v>Соболева Вера Алексеевна</v>
      </c>
      <c r="D4" s="8" t="str">
        <f t="shared" ref="D4:D13" si="1">CONCATENATE(LEFT(C4,FIND(" ",C4,1))," ",MID(C4,FIND(" ",C4,1)+1,1),".",MID(C4,FIND(" ",C4,FIND(" ",C4,1)+1)+1,1),".")</f>
        <v>Соболева  В.А.</v>
      </c>
      <c r="E4" s="5">
        <v>280103</v>
      </c>
      <c r="F4" s="5">
        <v>9</v>
      </c>
      <c r="G4" s="5">
        <v>38</v>
      </c>
      <c r="H4" s="5">
        <v>125</v>
      </c>
      <c r="I4" s="9">
        <f t="shared" ref="I4:I13" si="2">G4*100/H4</f>
        <v>30.4</v>
      </c>
      <c r="J4" s="6" t="s">
        <v>10</v>
      </c>
      <c r="K4" s="5">
        <v>1</v>
      </c>
    </row>
    <row r="5" spans="1:11" x14ac:dyDescent="0.2">
      <c r="A5" s="5">
        <v>2</v>
      </c>
      <c r="B5" s="6" t="s">
        <v>11</v>
      </c>
      <c r="C5" s="7" t="str">
        <f t="shared" si="0"/>
        <v>Лемешев Дмитрий Александрович</v>
      </c>
      <c r="D5" s="8" t="str">
        <f t="shared" si="1"/>
        <v>Лемешев  Д.А.</v>
      </c>
      <c r="E5" s="5">
        <v>280104</v>
      </c>
      <c r="F5" s="5">
        <v>9</v>
      </c>
      <c r="G5" s="5">
        <v>35</v>
      </c>
      <c r="H5" s="5">
        <v>125</v>
      </c>
      <c r="I5" s="9">
        <f t="shared" si="2"/>
        <v>28</v>
      </c>
      <c r="J5" s="6" t="s">
        <v>10</v>
      </c>
      <c r="K5" s="5">
        <v>2</v>
      </c>
    </row>
    <row r="6" spans="1:11" x14ac:dyDescent="0.2">
      <c r="A6" s="5">
        <v>3</v>
      </c>
      <c r="B6" s="6" t="s">
        <v>12</v>
      </c>
      <c r="C6" s="7" t="str">
        <f t="shared" si="0"/>
        <v>Малышкина Дарья Олеговна</v>
      </c>
      <c r="D6" s="8" t="str">
        <f t="shared" si="1"/>
        <v>Малышкина  Д.О.</v>
      </c>
      <c r="E6" s="5">
        <v>280104</v>
      </c>
      <c r="F6" s="5">
        <v>9</v>
      </c>
      <c r="G6" s="5">
        <v>30</v>
      </c>
      <c r="H6" s="5">
        <v>125</v>
      </c>
      <c r="I6" s="9">
        <f t="shared" si="2"/>
        <v>24</v>
      </c>
      <c r="J6" s="6" t="s">
        <v>10</v>
      </c>
      <c r="K6" s="5">
        <v>3</v>
      </c>
    </row>
    <row r="7" spans="1:11" x14ac:dyDescent="0.2">
      <c r="A7" s="11">
        <v>1</v>
      </c>
      <c r="B7" s="12" t="s">
        <v>13</v>
      </c>
      <c r="C7" s="13" t="str">
        <f t="shared" si="0"/>
        <v>Куликов Кирилл Алексеевич</v>
      </c>
      <c r="D7" s="14" t="str">
        <f t="shared" si="1"/>
        <v>Куликов  К.А.</v>
      </c>
      <c r="E7" s="11">
        <v>280104</v>
      </c>
      <c r="F7" s="11">
        <v>10</v>
      </c>
      <c r="G7" s="11">
        <v>30</v>
      </c>
      <c r="H7" s="11">
        <v>115</v>
      </c>
      <c r="I7" s="15">
        <f t="shared" si="2"/>
        <v>26.086956521739129</v>
      </c>
      <c r="J7" s="12" t="s">
        <v>10</v>
      </c>
      <c r="K7" s="11">
        <v>1</v>
      </c>
    </row>
    <row r="8" spans="1:11" x14ac:dyDescent="0.2">
      <c r="A8" s="11">
        <v>2</v>
      </c>
      <c r="B8" s="12" t="s">
        <v>14</v>
      </c>
      <c r="C8" s="13" t="str">
        <f t="shared" si="0"/>
        <v>Передерей Юлия Сергеевна</v>
      </c>
      <c r="D8" s="14" t="str">
        <f t="shared" si="1"/>
        <v>Передерей  Ю.С.</v>
      </c>
      <c r="E8" s="11">
        <v>280104</v>
      </c>
      <c r="F8" s="11">
        <v>10</v>
      </c>
      <c r="G8" s="11">
        <v>25</v>
      </c>
      <c r="H8" s="11">
        <v>115</v>
      </c>
      <c r="I8" s="15">
        <f t="shared" si="2"/>
        <v>21.739130434782609</v>
      </c>
      <c r="J8" s="12" t="s">
        <v>10</v>
      </c>
      <c r="K8" s="11">
        <v>2</v>
      </c>
    </row>
    <row r="9" spans="1:11" x14ac:dyDescent="0.2">
      <c r="A9" s="11">
        <v>3</v>
      </c>
      <c r="B9" s="12" t="s">
        <v>15</v>
      </c>
      <c r="C9" s="13" t="str">
        <f t="shared" si="0"/>
        <v>Мужева Анна Андреевна</v>
      </c>
      <c r="D9" s="14" t="str">
        <f t="shared" si="1"/>
        <v>Мужева  А.А.</v>
      </c>
      <c r="E9" s="11">
        <v>280104</v>
      </c>
      <c r="F9" s="11">
        <v>10</v>
      </c>
      <c r="G9" s="11">
        <v>23</v>
      </c>
      <c r="H9" s="11">
        <v>115</v>
      </c>
      <c r="I9" s="15">
        <f t="shared" si="2"/>
        <v>20</v>
      </c>
      <c r="J9" s="12" t="s">
        <v>10</v>
      </c>
      <c r="K9" s="11">
        <v>3</v>
      </c>
    </row>
    <row r="10" spans="1:11" x14ac:dyDescent="0.2">
      <c r="A10" s="5">
        <v>1</v>
      </c>
      <c r="B10" s="6" t="s">
        <v>16</v>
      </c>
      <c r="C10" s="7" t="str">
        <f t="shared" si="0"/>
        <v>Фарносова Полина Александровна</v>
      </c>
      <c r="D10" s="8" t="str">
        <f t="shared" si="1"/>
        <v>Фарносова  П.А.</v>
      </c>
      <c r="E10" s="5">
        <v>280101</v>
      </c>
      <c r="F10" s="5">
        <v>11</v>
      </c>
      <c r="G10" s="5">
        <v>55</v>
      </c>
      <c r="H10" s="5">
        <v>120</v>
      </c>
      <c r="I10" s="9">
        <f t="shared" si="2"/>
        <v>45.833333333333336</v>
      </c>
      <c r="J10" s="6" t="s">
        <v>21</v>
      </c>
      <c r="K10" s="5">
        <v>1</v>
      </c>
    </row>
    <row r="11" spans="1:11" x14ac:dyDescent="0.2">
      <c r="A11" s="5">
        <v>2</v>
      </c>
      <c r="B11" s="6" t="s">
        <v>17</v>
      </c>
      <c r="C11" s="7" t="str">
        <f t="shared" si="0"/>
        <v>Неупокоева Инга Романовна</v>
      </c>
      <c r="D11" s="8" t="str">
        <f t="shared" si="1"/>
        <v>Неупокоева  И.Р.</v>
      </c>
      <c r="E11" s="5">
        <v>280104</v>
      </c>
      <c r="F11" s="5">
        <v>11</v>
      </c>
      <c r="G11" s="5">
        <v>41</v>
      </c>
      <c r="H11" s="5">
        <v>120</v>
      </c>
      <c r="I11" s="9">
        <f t="shared" si="2"/>
        <v>34.166666666666664</v>
      </c>
      <c r="J11" s="6" t="s">
        <v>10</v>
      </c>
      <c r="K11" s="5">
        <v>2</v>
      </c>
    </row>
    <row r="12" spans="1:11" x14ac:dyDescent="0.2">
      <c r="A12" s="5">
        <v>3</v>
      </c>
      <c r="B12" s="6" t="s">
        <v>18</v>
      </c>
      <c r="C12" s="7" t="str">
        <f t="shared" si="0"/>
        <v>Саночкина Полина Андреевна</v>
      </c>
      <c r="D12" s="8" t="str">
        <f t="shared" si="1"/>
        <v>Саночкина  П.А.</v>
      </c>
      <c r="E12" s="5">
        <v>280103</v>
      </c>
      <c r="F12" s="5">
        <v>11</v>
      </c>
      <c r="G12" s="5">
        <v>31</v>
      </c>
      <c r="H12" s="5">
        <v>120</v>
      </c>
      <c r="I12" s="9">
        <f t="shared" si="2"/>
        <v>25.833333333333332</v>
      </c>
      <c r="J12" s="6" t="s">
        <v>10</v>
      </c>
      <c r="K12" s="5">
        <v>3</v>
      </c>
    </row>
    <row r="13" spans="1:11" x14ac:dyDescent="0.2">
      <c r="A13" s="5">
        <v>4</v>
      </c>
      <c r="B13" s="6" t="s">
        <v>19</v>
      </c>
      <c r="C13" s="7" t="str">
        <f t="shared" si="0"/>
        <v>Шанина Анастасия Сергеевна</v>
      </c>
      <c r="D13" s="8" t="str">
        <f t="shared" si="1"/>
        <v>Шанина  А.С.</v>
      </c>
      <c r="E13" s="5">
        <v>280118</v>
      </c>
      <c r="F13" s="5">
        <v>11</v>
      </c>
      <c r="G13" s="5">
        <v>8</v>
      </c>
      <c r="H13" s="5">
        <v>120</v>
      </c>
      <c r="I13" s="9">
        <f t="shared" si="2"/>
        <v>6.666666666666667</v>
      </c>
      <c r="J13" s="6" t="s">
        <v>10</v>
      </c>
      <c r="K13" s="5">
        <v>4</v>
      </c>
    </row>
  </sheetData>
  <mergeCells count="1">
    <mergeCell ref="A1:K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Право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evgen</dc:creator>
  <cp:lastModifiedBy>User</cp:lastModifiedBy>
  <dcterms:created xsi:type="dcterms:W3CDTF">2021-11-29T06:56:13Z</dcterms:created>
  <dcterms:modified xsi:type="dcterms:W3CDTF">2021-12-03T05:18:00Z</dcterms:modified>
</cp:coreProperties>
</file>