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Физика" sheetId="4" r:id="rId1"/>
  </sheets>
  <calcPr calcId="152511"/>
</workbook>
</file>

<file path=xl/calcChain.xml><?xml version="1.0" encoding="utf-8"?>
<calcChain xmlns="http://schemas.openxmlformats.org/spreadsheetml/2006/main">
  <c r="I18" i="4" l="1"/>
  <c r="C18" i="4"/>
  <c r="D18" i="4" s="1"/>
  <c r="I17" i="4"/>
  <c r="C17" i="4"/>
  <c r="D17" i="4" s="1"/>
  <c r="I16" i="4"/>
  <c r="D16" i="4"/>
  <c r="C16" i="4"/>
  <c r="I15" i="4"/>
  <c r="C15" i="4"/>
  <c r="D15" i="4" s="1"/>
  <c r="I14" i="4"/>
  <c r="C14" i="4"/>
  <c r="D14" i="4" s="1"/>
  <c r="I13" i="4"/>
  <c r="D13" i="4"/>
  <c r="C13" i="4"/>
  <c r="I12" i="4"/>
  <c r="C12" i="4"/>
  <c r="D12" i="4" s="1"/>
  <c r="I11" i="4"/>
  <c r="C11" i="4"/>
  <c r="D11" i="4" s="1"/>
  <c r="I10" i="4"/>
  <c r="D10" i="4"/>
  <c r="C10" i="4"/>
  <c r="I9" i="4"/>
  <c r="C9" i="4"/>
  <c r="D9" i="4" s="1"/>
  <c r="I8" i="4"/>
  <c r="C8" i="4"/>
  <c r="D8" i="4" s="1"/>
  <c r="I7" i="4"/>
  <c r="C7" i="4"/>
  <c r="D7" i="4" s="1"/>
  <c r="I6" i="4"/>
  <c r="D6" i="4"/>
  <c r="C6" i="4"/>
  <c r="I5" i="4"/>
  <c r="C5" i="4"/>
  <c r="D5" i="4" s="1"/>
  <c r="I4" i="4"/>
  <c r="D4" i="4"/>
  <c r="C4" i="4"/>
</calcChain>
</file>

<file path=xl/sharedStrings.xml><?xml version="1.0" encoding="utf-8"?>
<sst xmlns="http://schemas.openxmlformats.org/spreadsheetml/2006/main" count="42" uniqueCount="28">
  <si>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</si>
  <si>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</si>
  <si>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</si>
  <si>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</si>
  <si>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</si>
  <si>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</si>
  <si>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</si>
  <si>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</si>
  <si>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</si>
  <si>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Пелевин Андрей Александрович</t>
  </si>
  <si>
    <t>Победитель</t>
  </si>
  <si>
    <t>Иванов Илья Игоревич</t>
  </si>
  <si>
    <t>Призёр</t>
  </si>
  <si>
    <t>Вербкина Ксения Артемовна</t>
  </si>
  <si>
    <t>Участник</t>
  </si>
  <si>
    <t>Мохирева Екатерина Васильевна</t>
  </si>
  <si>
    <t>Стадухин Ян Александрович</t>
  </si>
  <si>
    <t>Дудченко Татьяна Александровна</t>
  </si>
  <si>
    <t>Белевич Тамара Николаевна</t>
  </si>
  <si>
    <t>Кощеев Александр Дмитриевич</t>
  </si>
  <si>
    <t>Ильиных Иван Игоревич</t>
  </si>
  <si>
    <t>Шаферов Николай Леонидович</t>
  </si>
  <si>
    <t>Соколов Леонид Владиславович</t>
  </si>
  <si>
    <t>Филиппов Владислав Дмитриевич</t>
  </si>
  <si>
    <t>Шайдулин Владимир Сергеевич</t>
  </si>
  <si>
    <t>Фёдоров Кирилл Сергеевич</t>
  </si>
  <si>
    <t>Анохин Александр Евгеньевич</t>
  </si>
  <si>
    <t>Протокол муниципального этапа олимпиады по физике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</si>
</sst>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showOutlineSymbols="0" showWhiteSpace="0" zoomScale="145" zoomScaleNormal="145" workbookViewId="0">
      <selection activeCell="K16" sqref="K16"/>
    </sheetView>
  </sheetViews>
  <sheetFormatPr defaultColWidth="8.85546875" defaultRowHeight="14.25" x14ac:dyDescent="0.2"/>
  <cols>
    <col min="1" max="1" width="5.28515625" style="16" customWidth="1"/>
    <col min="2" max="2" width="40.28515625" style="10" hidden="1" customWidth="1"/>
    <col min="3" max="3" width="22" style="10" hidden="1" customWidth="1"/>
    <col min="4" max="4" width="17.7109375" style="10" customWidth="1"/>
    <col min="5" max="5" width="8" style="16" customWidth="1"/>
    <col min="6" max="6" width="7.28515625" style="16" customWidth="1"/>
    <col min="7" max="8" width="7.140625" style="16" customWidth="1"/>
    <col min="9" max="9" width="7.85546875" style="16" customWidth="1"/>
    <col min="10" max="10" width="12.42578125" style="10" customWidth="1"/>
    <col min="11" max="11" width="9.42578125" style="16" customWidth="1"/>
    <col min="12" max="16384" width="8.85546875" style="10"/>
  </cols>
  <sheetData>
    <row r="1" spans="1:11" s="1" customFormat="1" ht="40.5" customHeight="1" x14ac:dyDescent="0.25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18" si="0">TRIM(B4)</f>
        <v>Пелевин Андрей Александрович</v>
      </c>
      <c r="D4" s="8" t="str">
        <f>CONCATENATE(LEFT(C4,FIND(" ",C4,1))," ",MID(C4,FIND(" ",C4,1)+1,1),".",MID(C4,FIND(" ",C4,FIND(" ",C4,1)+1)+1,1),".")</f>
        <v>Пелевин  А.А.</v>
      </c>
      <c r="E4" s="5">
        <v>280101</v>
      </c>
      <c r="F4" s="5">
        <v>7</v>
      </c>
      <c r="G4" s="5">
        <v>32</v>
      </c>
      <c r="H4" s="5">
        <v>40</v>
      </c>
      <c r="I4" s="9">
        <f>G4*100/H4</f>
        <v>80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Иванов Илья Игоревич</v>
      </c>
      <c r="D5" s="8" t="str">
        <f t="shared" ref="D5:D18" si="1">CONCATENATE(LEFT(C5,FIND(" ",C5,1))," ",MID(C5,FIND(" ",C5,1)+1,1),".",MID(C5,FIND(" ",C5,FIND(" ",C5,1)+1)+1,1),".")</f>
        <v>Иванов  И.И.</v>
      </c>
      <c r="E5" s="5">
        <v>280105</v>
      </c>
      <c r="F5" s="5">
        <v>7</v>
      </c>
      <c r="G5" s="5">
        <v>17</v>
      </c>
      <c r="H5" s="5">
        <v>40</v>
      </c>
      <c r="I5" s="9">
        <f t="shared" ref="I5:I18" si="2">G5*100/H5</f>
        <v>42.5</v>
      </c>
      <c r="J5" s="6" t="s">
        <v>12</v>
      </c>
      <c r="K5" s="5">
        <v>2</v>
      </c>
    </row>
    <row r="6" spans="1:11" x14ac:dyDescent="0.2">
      <c r="A6" s="5">
        <v>3</v>
      </c>
      <c r="B6" s="6" t="s">
        <v>13</v>
      </c>
      <c r="C6" s="7" t="str">
        <f t="shared" si="0"/>
        <v>Вербкина Ксения Артемовна</v>
      </c>
      <c r="D6" s="8" t="str">
        <f t="shared" si="1"/>
        <v>Вербкина  К.А.</v>
      </c>
      <c r="E6" s="5">
        <v>280103</v>
      </c>
      <c r="F6" s="5">
        <v>7</v>
      </c>
      <c r="G6" s="5">
        <v>15</v>
      </c>
      <c r="H6" s="5">
        <v>40</v>
      </c>
      <c r="I6" s="9">
        <f t="shared" si="2"/>
        <v>37.5</v>
      </c>
      <c r="J6" s="6" t="s">
        <v>14</v>
      </c>
      <c r="K6" s="5">
        <v>3</v>
      </c>
    </row>
    <row r="7" spans="1:11" x14ac:dyDescent="0.2">
      <c r="A7" s="5">
        <v>4</v>
      </c>
      <c r="B7" s="6" t="s">
        <v>15</v>
      </c>
      <c r="C7" s="7" t="str">
        <f t="shared" si="0"/>
        <v>Мохирева Екатерина Васильевна</v>
      </c>
      <c r="D7" s="8" t="str">
        <f t="shared" si="1"/>
        <v>Мохирева  Е.В.</v>
      </c>
      <c r="E7" s="5">
        <v>280118</v>
      </c>
      <c r="F7" s="5">
        <v>7</v>
      </c>
      <c r="G7" s="5">
        <v>7</v>
      </c>
      <c r="H7" s="5">
        <v>40</v>
      </c>
      <c r="I7" s="9">
        <f t="shared" si="2"/>
        <v>17.5</v>
      </c>
      <c r="J7" s="6" t="s">
        <v>14</v>
      </c>
      <c r="K7" s="5">
        <v>4</v>
      </c>
    </row>
    <row r="8" spans="1:11" x14ac:dyDescent="0.2">
      <c r="A8" s="5">
        <v>5</v>
      </c>
      <c r="B8" s="6" t="s">
        <v>16</v>
      </c>
      <c r="C8" s="7" t="str">
        <f t="shared" si="0"/>
        <v>Стадухин Ян Александрович</v>
      </c>
      <c r="D8" s="8" t="str">
        <f t="shared" si="1"/>
        <v>Стадухин  Я.А.</v>
      </c>
      <c r="E8" s="5">
        <v>280118</v>
      </c>
      <c r="F8" s="5">
        <v>7</v>
      </c>
      <c r="G8" s="5">
        <v>5</v>
      </c>
      <c r="H8" s="5">
        <v>40</v>
      </c>
      <c r="I8" s="9">
        <f t="shared" si="2"/>
        <v>12.5</v>
      </c>
      <c r="J8" s="6" t="s">
        <v>14</v>
      </c>
      <c r="K8" s="5">
        <v>5</v>
      </c>
    </row>
    <row r="9" spans="1:11" x14ac:dyDescent="0.2">
      <c r="A9" s="11">
        <v>1</v>
      </c>
      <c r="B9" s="12" t="s">
        <v>17</v>
      </c>
      <c r="C9" s="13" t="str">
        <f t="shared" si="0"/>
        <v>Дудченко Татьяна Александровна</v>
      </c>
      <c r="D9" s="14" t="str">
        <f t="shared" si="1"/>
        <v>Дудченко  Т.А.</v>
      </c>
      <c r="E9" s="11">
        <v>280118</v>
      </c>
      <c r="F9" s="11">
        <v>8</v>
      </c>
      <c r="G9" s="11">
        <v>1</v>
      </c>
      <c r="H9" s="11">
        <v>40</v>
      </c>
      <c r="I9" s="15">
        <f t="shared" si="2"/>
        <v>2.5</v>
      </c>
      <c r="J9" s="12" t="s">
        <v>14</v>
      </c>
      <c r="K9" s="11">
        <v>1</v>
      </c>
    </row>
    <row r="10" spans="1:11" x14ac:dyDescent="0.2">
      <c r="A10" s="11">
        <v>2</v>
      </c>
      <c r="B10" s="12" t="s">
        <v>18</v>
      </c>
      <c r="C10" s="13" t="str">
        <f t="shared" si="0"/>
        <v>Белевич Тамара Николаевна</v>
      </c>
      <c r="D10" s="14" t="str">
        <f t="shared" si="1"/>
        <v>Белевич  Т.Н.</v>
      </c>
      <c r="E10" s="11">
        <v>280105</v>
      </c>
      <c r="F10" s="11">
        <v>8</v>
      </c>
      <c r="G10" s="11">
        <v>0</v>
      </c>
      <c r="H10" s="11">
        <v>40</v>
      </c>
      <c r="I10" s="15">
        <f t="shared" si="2"/>
        <v>0</v>
      </c>
      <c r="J10" s="12" t="s">
        <v>14</v>
      </c>
      <c r="K10" s="11">
        <v>2</v>
      </c>
    </row>
    <row r="11" spans="1:11" x14ac:dyDescent="0.2">
      <c r="A11" s="5">
        <v>1</v>
      </c>
      <c r="B11" s="6" t="s">
        <v>19</v>
      </c>
      <c r="C11" s="7" t="str">
        <f t="shared" si="0"/>
        <v>Кощеев Александр Дмитриевич</v>
      </c>
      <c r="D11" s="8" t="str">
        <f t="shared" si="1"/>
        <v>Кощеев  А.Д.</v>
      </c>
      <c r="E11" s="5">
        <v>280118</v>
      </c>
      <c r="F11" s="5">
        <v>9</v>
      </c>
      <c r="G11" s="5">
        <v>3</v>
      </c>
      <c r="H11" s="5">
        <v>50</v>
      </c>
      <c r="I11" s="9">
        <f t="shared" si="2"/>
        <v>6</v>
      </c>
      <c r="J11" s="6" t="s">
        <v>14</v>
      </c>
      <c r="K11" s="5">
        <v>1</v>
      </c>
    </row>
    <row r="12" spans="1:11" x14ac:dyDescent="0.2">
      <c r="A12" s="5">
        <v>2</v>
      </c>
      <c r="B12" s="6" t="s">
        <v>20</v>
      </c>
      <c r="C12" s="7" t="str">
        <f t="shared" si="0"/>
        <v>Ильиных Иван Игоревич</v>
      </c>
      <c r="D12" s="8" t="str">
        <f t="shared" si="1"/>
        <v>Ильиных  И.И.</v>
      </c>
      <c r="E12" s="5">
        <v>280118</v>
      </c>
      <c r="F12" s="5">
        <v>9</v>
      </c>
      <c r="G12" s="5">
        <v>1</v>
      </c>
      <c r="H12" s="5">
        <v>50</v>
      </c>
      <c r="I12" s="9">
        <f t="shared" si="2"/>
        <v>2</v>
      </c>
      <c r="J12" s="6" t="s">
        <v>14</v>
      </c>
      <c r="K12" s="5">
        <v>2</v>
      </c>
    </row>
    <row r="13" spans="1:11" x14ac:dyDescent="0.2">
      <c r="A13" s="11">
        <v>1</v>
      </c>
      <c r="B13" s="12" t="s">
        <v>21</v>
      </c>
      <c r="C13" s="13" t="str">
        <f t="shared" si="0"/>
        <v>Шаферов Николай Леонидович</v>
      </c>
      <c r="D13" s="14" t="str">
        <f t="shared" si="1"/>
        <v>Шаферов  Н.Л.</v>
      </c>
      <c r="E13" s="11">
        <v>280101</v>
      </c>
      <c r="F13" s="11">
        <v>10</v>
      </c>
      <c r="G13" s="11">
        <v>10</v>
      </c>
      <c r="H13" s="11">
        <v>50</v>
      </c>
      <c r="I13" s="15">
        <f t="shared" si="2"/>
        <v>20</v>
      </c>
      <c r="J13" s="12" t="s">
        <v>14</v>
      </c>
      <c r="K13" s="11">
        <v>1</v>
      </c>
    </row>
    <row r="14" spans="1:11" x14ac:dyDescent="0.2">
      <c r="A14" s="11">
        <v>2</v>
      </c>
      <c r="B14" s="12" t="s">
        <v>22</v>
      </c>
      <c r="C14" s="13" t="str">
        <f t="shared" si="0"/>
        <v>Соколов Леонид Владиславович</v>
      </c>
      <c r="D14" s="14" t="str">
        <f t="shared" si="1"/>
        <v>Соколов  Л.В.</v>
      </c>
      <c r="E14" s="11">
        <v>280101</v>
      </c>
      <c r="F14" s="11">
        <v>10</v>
      </c>
      <c r="G14" s="11">
        <v>10</v>
      </c>
      <c r="H14" s="11">
        <v>50</v>
      </c>
      <c r="I14" s="15">
        <f t="shared" si="2"/>
        <v>20</v>
      </c>
      <c r="J14" s="12" t="s">
        <v>14</v>
      </c>
      <c r="K14" s="11">
        <v>1</v>
      </c>
    </row>
    <row r="15" spans="1:11" x14ac:dyDescent="0.2">
      <c r="A15" s="11">
        <v>3</v>
      </c>
      <c r="B15" s="12" t="s">
        <v>23</v>
      </c>
      <c r="C15" s="13" t="str">
        <f t="shared" si="0"/>
        <v>Филиппов Владислав Дмитриевич</v>
      </c>
      <c r="D15" s="14" t="str">
        <f t="shared" si="1"/>
        <v>Филиппов  В.Д.</v>
      </c>
      <c r="E15" s="11">
        <v>280104</v>
      </c>
      <c r="F15" s="11">
        <v>10</v>
      </c>
      <c r="G15" s="11">
        <v>2</v>
      </c>
      <c r="H15" s="11">
        <v>50</v>
      </c>
      <c r="I15" s="15">
        <f t="shared" si="2"/>
        <v>4</v>
      </c>
      <c r="J15" s="12" t="s">
        <v>14</v>
      </c>
      <c r="K15" s="11">
        <v>2</v>
      </c>
    </row>
    <row r="16" spans="1:11" x14ac:dyDescent="0.2">
      <c r="A16" s="11">
        <v>4</v>
      </c>
      <c r="B16" s="12" t="s">
        <v>24</v>
      </c>
      <c r="C16" s="13" t="str">
        <f t="shared" si="0"/>
        <v>Шайдулин Владимир Сергеевич</v>
      </c>
      <c r="D16" s="14" t="str">
        <f t="shared" si="1"/>
        <v>Шайдулин  В.С.</v>
      </c>
      <c r="E16" s="11">
        <v>280105</v>
      </c>
      <c r="F16" s="11">
        <v>10</v>
      </c>
      <c r="G16" s="11">
        <v>0</v>
      </c>
      <c r="H16" s="11">
        <v>50</v>
      </c>
      <c r="I16" s="15">
        <f t="shared" si="2"/>
        <v>0</v>
      </c>
      <c r="J16" s="12" t="s">
        <v>14</v>
      </c>
      <c r="K16" s="11">
        <v>3</v>
      </c>
    </row>
    <row r="17" spans="1:11" x14ac:dyDescent="0.2">
      <c r="A17" s="5">
        <v>1</v>
      </c>
      <c r="B17" s="6" t="s">
        <v>25</v>
      </c>
      <c r="C17" s="7" t="str">
        <f t="shared" si="0"/>
        <v>Фёдоров Кирилл Сергеевич</v>
      </c>
      <c r="D17" s="8" t="str">
        <f t="shared" si="1"/>
        <v>Фёдоров  К.С.</v>
      </c>
      <c r="E17" s="5">
        <v>280101</v>
      </c>
      <c r="F17" s="5">
        <v>11</v>
      </c>
      <c r="G17" s="5">
        <v>6</v>
      </c>
      <c r="H17" s="5">
        <v>50</v>
      </c>
      <c r="I17" s="9">
        <f t="shared" si="2"/>
        <v>12</v>
      </c>
      <c r="J17" s="6" t="s">
        <v>14</v>
      </c>
      <c r="K17" s="5">
        <v>1</v>
      </c>
    </row>
    <row r="18" spans="1:11" x14ac:dyDescent="0.2">
      <c r="A18" s="5">
        <v>2</v>
      </c>
      <c r="B18" s="6" t="s">
        <v>26</v>
      </c>
      <c r="C18" s="7" t="str">
        <f t="shared" si="0"/>
        <v>Анохин Александр Евгеньевич</v>
      </c>
      <c r="D18" s="8" t="str">
        <f t="shared" si="1"/>
        <v>Анохин  А.Е.</v>
      </c>
      <c r="E18" s="5">
        <v>280103</v>
      </c>
      <c r="F18" s="5">
        <v>11</v>
      </c>
      <c r="G18" s="5">
        <v>2</v>
      </c>
      <c r="H18" s="5">
        <v>50</v>
      </c>
      <c r="I18" s="9">
        <f t="shared" si="2"/>
        <v>4</v>
      </c>
      <c r="J18" s="6" t="s">
        <v>14</v>
      </c>
      <c r="K18" s="5">
        <v>2</v>
      </c>
    </row>
  </sheetData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2021-11-29T04:21:04Z</dcterms:created>
  <dcterms:modified xsi:type="dcterms:W3CDTF">2021-12-02T07:06:28Z</dcterms:modified>
</cp:coreProperties>
</file>