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5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<sst xmlns="http://schemas.openxmlformats.org/spreadsheetml/2006/main" count="63" uniqueCount="61">
  <si>
    <t>Тема обращения</t>
  </si>
  <si>
    <t>Кол-во</t>
  </si>
  <si>
    <t>Оплата труда</t>
  </si>
  <si>
    <t>Нарушение трудового законодательства</t>
  </si>
  <si>
    <t>Нарушения в деятельности органов управления образованием</t>
  </si>
  <si>
    <t>Взаимоотношения между администрацией и педагогом</t>
  </si>
  <si>
    <t>Психическое насилие над обучающимися</t>
  </si>
  <si>
    <t>Выплата стипендии</t>
  </si>
  <si>
    <t xml:space="preserve">Организация питания обучающихся </t>
  </si>
  <si>
    <t>Нарушение прав при реализации образовательной программы</t>
  </si>
  <si>
    <t>Продолжение образования другого уровня</t>
  </si>
  <si>
    <t xml:space="preserve">Нарушение при итоговой аттестации </t>
  </si>
  <si>
    <t>Организация подвоза обучающихся</t>
  </si>
  <si>
    <t>Аттестация педагогических и руководящих работников</t>
  </si>
  <si>
    <t xml:space="preserve">Организация медицинского обслуживания </t>
  </si>
  <si>
    <t>Предоставление льгот обучающимся</t>
  </si>
  <si>
    <t>Устройство педагогических работников на работу</t>
  </si>
  <si>
    <t>Физическое насилие над обучающимися</t>
  </si>
  <si>
    <t>Награждение педагогических и руководящих работников</t>
  </si>
  <si>
    <t>Нарушение прав при оказании платных образовательных услуг</t>
  </si>
  <si>
    <t>Взаимоотношения между педагогом, обучающимся и родителями</t>
  </si>
  <si>
    <t>Нарушение прав при выборе формы обучения</t>
  </si>
  <si>
    <t>Нарушение прав при текущей аттестации обучающихся</t>
  </si>
  <si>
    <t>Другое</t>
  </si>
  <si>
    <t>Всего обращений</t>
  </si>
  <si>
    <t>Нарушения при выдаче документов об образовании</t>
  </si>
  <si>
    <t>% от общего числа обращений</t>
  </si>
  <si>
    <t>Лицензирование образовательной деятельности</t>
  </si>
  <si>
    <t>Оплата за обучение</t>
  </si>
  <si>
    <t>Организация образовательного процесса</t>
  </si>
  <si>
    <t>Издание книг, методических пособий</t>
  </si>
  <si>
    <t>Компенсационные выплаты педагогам</t>
  </si>
  <si>
    <t>Нарушение прав обучающихся при проведении спартакиад, олимпиад, конкурсов</t>
  </si>
  <si>
    <t>Нарушения при установлении педагогической нагрузки</t>
  </si>
  <si>
    <t>Нарушение прав при привлечении средств родителей</t>
  </si>
  <si>
    <t>Предоставление жилья лицам из числа детей-сирот</t>
  </si>
  <si>
    <t>Нарушение прав при обеспечении учебниками</t>
  </si>
  <si>
    <t>Несоблюдение учителем норм педагогической этики в быту</t>
  </si>
  <si>
    <t>Оздоровление детей</t>
  </si>
  <si>
    <t>Опека и попечительство</t>
  </si>
  <si>
    <t>Поддержка научных открытий, творческих достижений обучающихся</t>
  </si>
  <si>
    <t>Приложение № 2</t>
  </si>
  <si>
    <t>Прирост</t>
  </si>
  <si>
    <t xml:space="preserve">% </t>
  </si>
  <si>
    <t>Изменение количества</t>
  </si>
  <si>
    <t>2017 год</t>
  </si>
  <si>
    <t>2018 год</t>
  </si>
  <si>
    <t>Нарушения в деятельности администрации образовательной организации</t>
  </si>
  <si>
    <t>Прием в образовательную организацию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</si>
  <si>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</si>
  <si>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</si>
  <si>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Оплата за содержание в дошкольную образовательную организацию</t>
  </si>
  <si>
    <t>Нарушения при отчислении из образовательной организации</t>
  </si>
  <si>
    <t>Жилищные вопросы  работников образовательной организации</t>
  </si>
  <si>
    <t>Нарушение прав при поступлении в образовательную организацию</t>
  </si>
  <si>
    <t>Аренда помещений образователньой организации</t>
  </si>
  <si>
    <t>Недостаточное финансирование образовательной организации</t>
  </si>
  <si>
    <t>Назначение руководителя образовательной организации</t>
  </si>
  <si>
    <t>Устройство в дошкольную образовательную организацию</t>
  </si>
  <si>
    <t>Нарушение прав на безопасность и качество образовательного процесса</t>
  </si>
  <si>
    <t>Информация о количестве обращений, поступивших в Управление образования за 2018 год в сравнении с количеством обращений, поступивших за 2017 год (распределение по темам)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</si>
</sst>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B46">
      <selection activeCell="G55" sqref="G55"/>
    </sheetView>
  </sheetViews>
  <sheetFormatPr defaultColWidth="9.00390625" defaultRowHeight="12.75"/>
  <cols>
    <col min="1" max="1" width="52.625" style="0" customWidth="1"/>
    <col min="2" max="2" width="10.00390625" style="0" bestFit="1" customWidth="1"/>
    <col min="3" max="3" width="18.50390625" style="0" customWidth="1"/>
    <col min="4" max="4" width="10.00390625" style="0" customWidth="1"/>
    <col min="5" max="5" width="19.375" style="0" customWidth="1"/>
    <col min="6" max="6" width="12.00390625" style="0" customWidth="1"/>
    <col min="7" max="7" width="20.00390625" style="0" customWidth="1"/>
  </cols>
  <sheetData>
    <row r="1" ht="12.75">
      <c r="G1" s="1" t="s">
        <v>41</v>
      </c>
    </row>
    <row r="3" spans="1:7" ht="56.25" customHeight="1">
      <c r="A3" s="13" t="s">
        <v>60</v>
      </c>
      <c r="B3" s="13"/>
      <c r="C3" s="13"/>
      <c r="D3" s="13"/>
      <c r="E3" s="13"/>
      <c r="F3" s="14"/>
      <c r="G3" s="14"/>
    </row>
    <row r="5" spans="1:7" ht="15">
      <c r="A5" s="10" t="s">
        <v>0</v>
      </c>
      <c r="B5" s="12" t="s">
        <v>46</v>
      </c>
      <c r="C5" s="12"/>
      <c r="D5" s="12" t="s">
        <v>45</v>
      </c>
      <c r="E5" s="12"/>
      <c r="F5" s="12" t="s">
        <v>44</v>
      </c>
      <c r="G5" s="12"/>
    </row>
    <row r="6" spans="1:7" ht="46.5">
      <c r="A6" s="11"/>
      <c r="B6" s="2" t="s">
        <v>1</v>
      </c>
      <c r="C6" s="2" t="s">
        <v>26</v>
      </c>
      <c r="D6" s="2" t="s">
        <v>1</v>
      </c>
      <c r="E6" s="2" t="s">
        <v>26</v>
      </c>
      <c r="F6" s="2" t="s">
        <v>42</v>
      </c>
      <c r="G6" s="2" t="s">
        <v>43</v>
      </c>
    </row>
    <row r="7" spans="1:7" ht="31.5" customHeight="1">
      <c r="A7" s="3" t="s">
        <v>58</v>
      </c>
      <c r="B7" s="9">
        <v>0</v>
      </c>
      <c r="C7" s="4">
        <f>+B7/B57</f>
        <v>0</v>
      </c>
      <c r="D7" s="9">
        <v>5</v>
      </c>
      <c r="E7" s="4">
        <f>+D7/D57</f>
        <v>0.2</v>
      </c>
      <c r="F7" s="2">
        <f aca="true" t="shared" si="0" ref="F7:F49">+B7-D7</f>
        <v>-5</v>
      </c>
      <c r="G7" s="4">
        <f aca="true" t="shared" si="1" ref="G7:G38">+F7/D7</f>
        <v>-1</v>
      </c>
    </row>
    <row r="8" spans="1:7" ht="30.75">
      <c r="A8" s="3" t="s">
        <v>47</v>
      </c>
      <c r="B8" s="9">
        <v>0</v>
      </c>
      <c r="C8" s="4">
        <f>+B8/B57</f>
        <v>0</v>
      </c>
      <c r="D8" s="9">
        <v>0</v>
      </c>
      <c r="E8" s="4">
        <f>+D8/D57</f>
        <v>0</v>
      </c>
      <c r="F8" s="2">
        <f t="shared" si="0"/>
        <v>0</v>
      </c>
      <c r="G8" s="4">
        <v>0</v>
      </c>
    </row>
    <row r="9" spans="1:7" ht="15">
      <c r="A9" s="3" t="s">
        <v>48</v>
      </c>
      <c r="B9" s="2">
        <v>0</v>
      </c>
      <c r="C9" s="4">
        <f>+B9/B57</f>
        <v>0</v>
      </c>
      <c r="D9" s="2">
        <v>1</v>
      </c>
      <c r="E9" s="4">
        <f>+D9/D57</f>
        <v>0.04</v>
      </c>
      <c r="F9" s="2">
        <f t="shared" si="0"/>
        <v>-1</v>
      </c>
      <c r="G9" s="4">
        <f t="shared" si="1"/>
        <v>-1</v>
      </c>
    </row>
    <row r="10" spans="1:7" ht="15">
      <c r="A10" s="3" t="s">
        <v>29</v>
      </c>
      <c r="B10" s="2">
        <v>0</v>
      </c>
      <c r="C10" s="4">
        <f>+B10/B57</f>
        <v>0</v>
      </c>
      <c r="D10" s="2">
        <v>1</v>
      </c>
      <c r="E10" s="4">
        <f>+D10/D57</f>
        <v>0.04</v>
      </c>
      <c r="F10" s="2">
        <f t="shared" si="0"/>
        <v>-1</v>
      </c>
      <c r="G10" s="4">
        <f t="shared" si="1"/>
        <v>-1</v>
      </c>
    </row>
    <row r="11" spans="1:7" ht="30.75">
      <c r="A11" s="3" t="s">
        <v>49</v>
      </c>
      <c r="B11" s="2">
        <v>0</v>
      </c>
      <c r="C11" s="4">
        <f>+B11/B57</f>
        <v>0</v>
      </c>
      <c r="D11" s="2">
        <v>0</v>
      </c>
      <c r="E11" s="4">
        <f>+D11/D57</f>
        <v>0</v>
      </c>
      <c r="F11" s="2">
        <f t="shared" si="0"/>
        <v>0</v>
      </c>
      <c r="G11" s="4">
        <v>0</v>
      </c>
    </row>
    <row r="12" spans="1:7" ht="15">
      <c r="A12" s="3" t="s">
        <v>2</v>
      </c>
      <c r="B12" s="2">
        <v>4</v>
      </c>
      <c r="C12" s="4">
        <f>+B12/B57</f>
        <v>0.08333333333333333</v>
      </c>
      <c r="D12" s="2">
        <v>4</v>
      </c>
      <c r="E12" s="4">
        <f>+D12/D57</f>
        <v>0.16</v>
      </c>
      <c r="F12" s="2">
        <f t="shared" si="0"/>
        <v>0</v>
      </c>
      <c r="G12" s="4">
        <f t="shared" si="1"/>
        <v>0</v>
      </c>
    </row>
    <row r="13" spans="1:7" ht="18" customHeight="1">
      <c r="A13" s="3" t="s">
        <v>11</v>
      </c>
      <c r="B13" s="2">
        <v>0</v>
      </c>
      <c r="C13" s="4">
        <f>+B13/B57</f>
        <v>0</v>
      </c>
      <c r="D13" s="2">
        <v>0</v>
      </c>
      <c r="E13" s="4">
        <f>+D13/D57</f>
        <v>0</v>
      </c>
      <c r="F13" s="2">
        <f t="shared" si="0"/>
        <v>0</v>
      </c>
      <c r="G13" s="4">
        <v>0</v>
      </c>
    </row>
    <row r="14" spans="1:7" ht="30.75">
      <c r="A14" s="3" t="s">
        <v>59</v>
      </c>
      <c r="B14" s="2">
        <v>3</v>
      </c>
      <c r="C14" s="4">
        <f>+B14/B57</f>
        <v>0.0625</v>
      </c>
      <c r="D14" s="2">
        <v>3</v>
      </c>
      <c r="E14" s="4">
        <f>+D14/D57</f>
        <v>0.12</v>
      </c>
      <c r="F14" s="2">
        <f t="shared" si="0"/>
        <v>0</v>
      </c>
      <c r="G14" s="4">
        <f t="shared" si="1"/>
        <v>0</v>
      </c>
    </row>
    <row r="15" spans="1:7" ht="31.5" customHeight="1">
      <c r="A15" s="8" t="s">
        <v>34</v>
      </c>
      <c r="B15" s="6">
        <v>0</v>
      </c>
      <c r="C15" s="4">
        <f>+B15/B57</f>
        <v>0</v>
      </c>
      <c r="D15" s="6">
        <v>1</v>
      </c>
      <c r="E15" s="4">
        <f>+D15/D57</f>
        <v>0.04</v>
      </c>
      <c r="F15" s="2">
        <f t="shared" si="0"/>
        <v>-1</v>
      </c>
      <c r="G15" s="4">
        <f t="shared" si="1"/>
        <v>-1</v>
      </c>
    </row>
    <row r="16" spans="1:7" ht="15">
      <c r="A16" s="3" t="s">
        <v>27</v>
      </c>
      <c r="B16" s="6">
        <v>0</v>
      </c>
      <c r="C16" s="4">
        <f>+B16/B57</f>
        <v>0</v>
      </c>
      <c r="D16" s="6">
        <v>0</v>
      </c>
      <c r="E16" s="4">
        <f>+D16/D57</f>
        <v>0</v>
      </c>
      <c r="F16" s="2">
        <f t="shared" si="0"/>
        <v>0</v>
      </c>
      <c r="G16" s="4">
        <v>0</v>
      </c>
    </row>
    <row r="17" spans="1:7" ht="15">
      <c r="A17" s="3" t="s">
        <v>3</v>
      </c>
      <c r="B17" s="2">
        <v>0</v>
      </c>
      <c r="C17" s="4">
        <f>+B17/B57</f>
        <v>0</v>
      </c>
      <c r="D17" s="2">
        <v>0</v>
      </c>
      <c r="E17" s="4">
        <f>+D17/D57</f>
        <v>0</v>
      </c>
      <c r="F17" s="2">
        <f t="shared" si="0"/>
        <v>0</v>
      </c>
      <c r="G17" s="4">
        <v>0</v>
      </c>
    </row>
    <row r="18" spans="1:7" ht="15">
      <c r="A18" s="3" t="s">
        <v>6</v>
      </c>
      <c r="B18" s="2">
        <v>0</v>
      </c>
      <c r="C18" s="4">
        <f>+B18/B57</f>
        <v>0</v>
      </c>
      <c r="D18" s="2">
        <v>0</v>
      </c>
      <c r="E18" s="4">
        <f>+D18/D57</f>
        <v>0</v>
      </c>
      <c r="F18" s="2">
        <f t="shared" si="0"/>
        <v>0</v>
      </c>
      <c r="G18" s="4">
        <v>0</v>
      </c>
    </row>
    <row r="19" spans="1:7" ht="15" customHeight="1">
      <c r="A19" s="3" t="s">
        <v>14</v>
      </c>
      <c r="B19" s="2">
        <v>0</v>
      </c>
      <c r="C19" s="4">
        <f>+B19/B57</f>
        <v>0</v>
      </c>
      <c r="D19" s="2">
        <v>0</v>
      </c>
      <c r="E19" s="4">
        <f>+D19/D57</f>
        <v>0</v>
      </c>
      <c r="F19" s="2">
        <f t="shared" si="0"/>
        <v>0</v>
      </c>
      <c r="G19" s="4">
        <v>0</v>
      </c>
    </row>
    <row r="20" spans="1:7" ht="30.75">
      <c r="A20" s="3" t="s">
        <v>4</v>
      </c>
      <c r="B20" s="2">
        <v>0</v>
      </c>
      <c r="C20" s="4">
        <f>+B20/B57</f>
        <v>0</v>
      </c>
      <c r="D20" s="2">
        <v>0</v>
      </c>
      <c r="E20" s="4">
        <f>+D20/D57</f>
        <v>0</v>
      </c>
      <c r="F20" s="2">
        <f t="shared" si="0"/>
        <v>0</v>
      </c>
      <c r="G20" s="4">
        <v>0</v>
      </c>
    </row>
    <row r="21" spans="1:7" ht="30.75">
      <c r="A21" s="3" t="s">
        <v>9</v>
      </c>
      <c r="B21" s="2">
        <v>0</v>
      </c>
      <c r="C21" s="4">
        <f>+B21/B57</f>
        <v>0</v>
      </c>
      <c r="D21" s="2">
        <v>0</v>
      </c>
      <c r="E21" s="4">
        <f>+D21/D57</f>
        <v>0</v>
      </c>
      <c r="F21" s="2">
        <f t="shared" si="0"/>
        <v>0</v>
      </c>
      <c r="G21" s="4">
        <v>0</v>
      </c>
    </row>
    <row r="22" spans="1:7" ht="15">
      <c r="A22" s="3" t="s">
        <v>10</v>
      </c>
      <c r="B22" s="2">
        <v>0</v>
      </c>
      <c r="C22" s="4">
        <f>+B22/B57</f>
        <v>0</v>
      </c>
      <c r="D22" s="2">
        <v>0</v>
      </c>
      <c r="E22" s="4">
        <f>+D22/D57</f>
        <v>0</v>
      </c>
      <c r="F22" s="2">
        <f t="shared" si="0"/>
        <v>0</v>
      </c>
      <c r="G22" s="4">
        <v>0</v>
      </c>
    </row>
    <row r="23" spans="1:7" ht="30.75">
      <c r="A23" s="3" t="s">
        <v>50</v>
      </c>
      <c r="B23" s="2">
        <v>13</v>
      </c>
      <c r="C23" s="4">
        <f>+B23/B57</f>
        <v>0.2708333333333333</v>
      </c>
      <c r="D23" s="2">
        <v>0</v>
      </c>
      <c r="E23" s="4">
        <f>+D23/D57</f>
        <v>0</v>
      </c>
      <c r="F23" s="2">
        <f t="shared" si="0"/>
        <v>13</v>
      </c>
      <c r="G23" s="4">
        <v>0</v>
      </c>
    </row>
    <row r="24" spans="1:7" ht="30.75">
      <c r="A24" s="3" t="s">
        <v>22</v>
      </c>
      <c r="B24" s="2">
        <v>0</v>
      </c>
      <c r="C24" s="4">
        <f>+B24/B57</f>
        <v>0</v>
      </c>
      <c r="D24" s="2">
        <v>0</v>
      </c>
      <c r="E24" s="4">
        <f>+D24/D57</f>
        <v>0</v>
      </c>
      <c r="F24" s="2">
        <f t="shared" si="0"/>
        <v>0</v>
      </c>
      <c r="G24" s="4">
        <v>0</v>
      </c>
    </row>
    <row r="25" spans="1:7" ht="15">
      <c r="A25" s="3" t="s">
        <v>8</v>
      </c>
      <c r="B25" s="2">
        <v>5</v>
      </c>
      <c r="C25" s="4">
        <f>+B25/B57</f>
        <v>0.10416666666666667</v>
      </c>
      <c r="D25" s="2">
        <v>0</v>
      </c>
      <c r="E25" s="4">
        <f>+D25/D57</f>
        <v>0</v>
      </c>
      <c r="F25" s="2">
        <f t="shared" si="0"/>
        <v>5</v>
      </c>
      <c r="G25" s="4">
        <v>0</v>
      </c>
    </row>
    <row r="26" spans="1:7" ht="30.75">
      <c r="A26" s="3" t="s">
        <v>51</v>
      </c>
      <c r="B26" s="2">
        <v>0</v>
      </c>
      <c r="C26" s="4">
        <f>+B26/B57</f>
        <v>0</v>
      </c>
      <c r="D26" s="2">
        <v>0</v>
      </c>
      <c r="E26" s="4">
        <f>+D26/D57</f>
        <v>0</v>
      </c>
      <c r="F26" s="2">
        <f t="shared" si="0"/>
        <v>0</v>
      </c>
      <c r="G26" s="4">
        <v>0</v>
      </c>
    </row>
    <row r="27" spans="1:7" ht="30.75">
      <c r="A27" s="3" t="s">
        <v>20</v>
      </c>
      <c r="B27" s="2">
        <v>11</v>
      </c>
      <c r="C27" s="4">
        <f>+B27/B57</f>
        <v>0.22916666666666666</v>
      </c>
      <c r="D27" s="2">
        <v>1</v>
      </c>
      <c r="E27" s="4">
        <f>+D27/D57</f>
        <v>0.04</v>
      </c>
      <c r="F27" s="2">
        <f t="shared" si="0"/>
        <v>10</v>
      </c>
      <c r="G27" s="4">
        <f t="shared" si="1"/>
        <v>10</v>
      </c>
    </row>
    <row r="28" spans="1:7" ht="15">
      <c r="A28" s="8" t="s">
        <v>38</v>
      </c>
      <c r="B28" s="6">
        <v>0</v>
      </c>
      <c r="C28" s="4">
        <f>+B28/B57</f>
        <v>0</v>
      </c>
      <c r="D28" s="6">
        <v>0</v>
      </c>
      <c r="E28" s="4">
        <f>+D28/D57</f>
        <v>0</v>
      </c>
      <c r="F28" s="2">
        <f t="shared" si="0"/>
        <v>0</v>
      </c>
      <c r="G28" s="4">
        <v>0</v>
      </c>
    </row>
    <row r="29" spans="1:7" ht="15">
      <c r="A29" s="3" t="s">
        <v>12</v>
      </c>
      <c r="B29" s="2">
        <v>0</v>
      </c>
      <c r="C29" s="4">
        <f>+B29/B57</f>
        <v>0</v>
      </c>
      <c r="D29" s="2">
        <v>0</v>
      </c>
      <c r="E29" s="4">
        <f>+D29/D57</f>
        <v>0</v>
      </c>
      <c r="F29" s="2">
        <f t="shared" si="0"/>
        <v>0</v>
      </c>
      <c r="G29" s="4">
        <v>0</v>
      </c>
    </row>
    <row r="30" spans="1:7" ht="30.75">
      <c r="A30" s="8" t="s">
        <v>52</v>
      </c>
      <c r="B30" s="6">
        <v>0</v>
      </c>
      <c r="C30" s="4">
        <f>+B30/B57</f>
        <v>0</v>
      </c>
      <c r="D30" s="6">
        <v>0</v>
      </c>
      <c r="E30" s="4">
        <f>+D30/D57</f>
        <v>0</v>
      </c>
      <c r="F30" s="2">
        <f t="shared" si="0"/>
        <v>0</v>
      </c>
      <c r="G30" s="4">
        <v>0</v>
      </c>
    </row>
    <row r="31" spans="1:7" ht="19.5" customHeight="1">
      <c r="A31" s="3" t="s">
        <v>25</v>
      </c>
      <c r="B31" s="2">
        <v>0</v>
      </c>
      <c r="C31" s="4">
        <f>+B31/B57</f>
        <v>0</v>
      </c>
      <c r="D31" s="2">
        <v>0</v>
      </c>
      <c r="E31" s="4">
        <f>+D31/D57</f>
        <v>0</v>
      </c>
      <c r="F31" s="2">
        <f t="shared" si="0"/>
        <v>0</v>
      </c>
      <c r="G31" s="4">
        <v>0</v>
      </c>
    </row>
    <row r="32" spans="1:7" ht="15">
      <c r="A32" s="3" t="s">
        <v>17</v>
      </c>
      <c r="B32" s="2">
        <v>0</v>
      </c>
      <c r="C32" s="4">
        <f>+B32/B57</f>
        <v>0</v>
      </c>
      <c r="D32" s="2">
        <v>0</v>
      </c>
      <c r="E32" s="4">
        <f>+D32/D57</f>
        <v>0</v>
      </c>
      <c r="F32" s="2">
        <f t="shared" si="0"/>
        <v>0</v>
      </c>
      <c r="G32" s="4">
        <v>0</v>
      </c>
    </row>
    <row r="33" spans="1:7" ht="15">
      <c r="A33" s="8" t="s">
        <v>31</v>
      </c>
      <c r="B33" s="6">
        <v>0</v>
      </c>
      <c r="C33" s="4">
        <f>+B33/B57</f>
        <v>0</v>
      </c>
      <c r="D33" s="6">
        <v>0</v>
      </c>
      <c r="E33" s="4">
        <f>+D33/D57</f>
        <v>0</v>
      </c>
      <c r="F33" s="2">
        <f t="shared" si="0"/>
        <v>0</v>
      </c>
      <c r="G33" s="4">
        <v>0</v>
      </c>
    </row>
    <row r="34" spans="1:7" ht="15">
      <c r="A34" s="3" t="s">
        <v>28</v>
      </c>
      <c r="B34" s="2">
        <v>0</v>
      </c>
      <c r="C34" s="4">
        <f>+B34/B57</f>
        <v>0</v>
      </c>
      <c r="D34" s="2">
        <v>0</v>
      </c>
      <c r="E34" s="4">
        <f>+D34/D57</f>
        <v>0</v>
      </c>
      <c r="F34" s="2">
        <f t="shared" si="0"/>
        <v>0</v>
      </c>
      <c r="G34" s="4">
        <v>0</v>
      </c>
    </row>
    <row r="35" spans="1:7" ht="30.75">
      <c r="A35" s="3" t="s">
        <v>53</v>
      </c>
      <c r="B35" s="2">
        <v>0</v>
      </c>
      <c r="C35" s="4">
        <f>+B35/B57</f>
        <v>0</v>
      </c>
      <c r="D35" s="2">
        <v>0</v>
      </c>
      <c r="E35" s="4">
        <f>+D35/D57</f>
        <v>0</v>
      </c>
      <c r="F35" s="2">
        <f t="shared" si="0"/>
        <v>0</v>
      </c>
      <c r="G35" s="4">
        <v>0</v>
      </c>
    </row>
    <row r="36" spans="1:7" ht="30.75">
      <c r="A36" s="3" t="s">
        <v>13</v>
      </c>
      <c r="B36" s="2">
        <v>0</v>
      </c>
      <c r="C36" s="4">
        <f>+B36/B57</f>
        <v>0</v>
      </c>
      <c r="D36" s="2">
        <v>0</v>
      </c>
      <c r="E36" s="4">
        <f>+D36/D57</f>
        <v>0</v>
      </c>
      <c r="F36" s="2">
        <f t="shared" si="0"/>
        <v>0</v>
      </c>
      <c r="G36" s="4">
        <v>0</v>
      </c>
    </row>
    <row r="37" spans="1:7" ht="30.75">
      <c r="A37" s="8" t="s">
        <v>54</v>
      </c>
      <c r="B37" s="6">
        <v>0</v>
      </c>
      <c r="C37" s="4">
        <f>+B37/B57</f>
        <v>0</v>
      </c>
      <c r="D37" s="6">
        <v>0</v>
      </c>
      <c r="E37" s="4">
        <f>+D37/D57</f>
        <v>0</v>
      </c>
      <c r="F37" s="2">
        <f t="shared" si="0"/>
        <v>0</v>
      </c>
      <c r="G37" s="4">
        <v>0</v>
      </c>
    </row>
    <row r="38" spans="1:7" ht="30.75">
      <c r="A38" s="3" t="s">
        <v>57</v>
      </c>
      <c r="B38" s="2">
        <v>0</v>
      </c>
      <c r="C38" s="4">
        <f>+B38/B57</f>
        <v>0</v>
      </c>
      <c r="D38" s="2">
        <v>0</v>
      </c>
      <c r="E38" s="4">
        <f>+D38/D57</f>
        <v>0</v>
      </c>
      <c r="F38" s="2">
        <f t="shared" si="0"/>
        <v>0</v>
      </c>
      <c r="G38" s="4">
        <v>0</v>
      </c>
    </row>
    <row r="39" spans="1:7" ht="30.75">
      <c r="A39" s="3" t="s">
        <v>37</v>
      </c>
      <c r="B39" s="2">
        <v>0</v>
      </c>
      <c r="C39" s="4">
        <f>+B39/B57</f>
        <v>0</v>
      </c>
      <c r="D39" s="2">
        <v>0</v>
      </c>
      <c r="E39" s="4">
        <f>+D39/D57</f>
        <v>0</v>
      </c>
      <c r="F39" s="2">
        <f t="shared" si="0"/>
        <v>0</v>
      </c>
      <c r="G39" s="4">
        <v>0</v>
      </c>
    </row>
    <row r="40" spans="1:7" ht="30.75">
      <c r="A40" s="3" t="s">
        <v>18</v>
      </c>
      <c r="B40" s="2">
        <v>1</v>
      </c>
      <c r="C40" s="4">
        <f>+B40/B57</f>
        <v>0.020833333333333332</v>
      </c>
      <c r="D40" s="2">
        <v>0</v>
      </c>
      <c r="E40" s="4">
        <f>+D40/D57</f>
        <v>0</v>
      </c>
      <c r="F40" s="2">
        <f t="shared" si="0"/>
        <v>1</v>
      </c>
      <c r="G40" s="4">
        <v>0</v>
      </c>
    </row>
    <row r="41" spans="1:7" ht="15">
      <c r="A41" s="3" t="s">
        <v>36</v>
      </c>
      <c r="B41" s="2">
        <v>0</v>
      </c>
      <c r="C41" s="4">
        <f>+B41/B57</f>
        <v>0</v>
      </c>
      <c r="D41" s="2">
        <v>0</v>
      </c>
      <c r="E41" s="4">
        <f>+D41/D57</f>
        <v>0</v>
      </c>
      <c r="F41" s="2">
        <f t="shared" si="0"/>
        <v>0</v>
      </c>
      <c r="G41" s="4">
        <v>0</v>
      </c>
    </row>
    <row r="42" spans="1:7" ht="15">
      <c r="A42" s="3" t="s">
        <v>7</v>
      </c>
      <c r="B42" s="2">
        <v>0</v>
      </c>
      <c r="C42" s="4">
        <f>+B42/B57</f>
        <v>0</v>
      </c>
      <c r="D42" s="2">
        <v>0</v>
      </c>
      <c r="E42" s="4">
        <f>+D42/D57</f>
        <v>0</v>
      </c>
      <c r="F42" s="2">
        <f t="shared" si="0"/>
        <v>0</v>
      </c>
      <c r="G42" s="4">
        <v>0</v>
      </c>
    </row>
    <row r="43" spans="1:7" ht="15">
      <c r="A43" s="3" t="s">
        <v>16</v>
      </c>
      <c r="B43" s="2">
        <v>0</v>
      </c>
      <c r="C43" s="4">
        <f>+B43/B57</f>
        <v>0</v>
      </c>
      <c r="D43" s="2">
        <v>0</v>
      </c>
      <c r="E43" s="4">
        <f>+D43/D57</f>
        <v>0</v>
      </c>
      <c r="F43" s="2">
        <f t="shared" si="0"/>
        <v>0</v>
      </c>
      <c r="G43" s="4">
        <v>0</v>
      </c>
    </row>
    <row r="44" spans="1:7" ht="30.75">
      <c r="A44" s="8" t="s">
        <v>32</v>
      </c>
      <c r="B44" s="6">
        <v>0</v>
      </c>
      <c r="C44" s="4">
        <f>+B44/B57</f>
        <v>0</v>
      </c>
      <c r="D44" s="6">
        <v>0</v>
      </c>
      <c r="E44" s="4">
        <f>+D44/D57</f>
        <v>0</v>
      </c>
      <c r="F44" s="2">
        <f t="shared" si="0"/>
        <v>0</v>
      </c>
      <c r="G44" s="4">
        <v>0</v>
      </c>
    </row>
    <row r="45" spans="1:7" ht="15">
      <c r="A45" s="8" t="s">
        <v>55</v>
      </c>
      <c r="B45" s="6">
        <v>2</v>
      </c>
      <c r="C45" s="4">
        <f>+B45/B57</f>
        <v>0.041666666666666664</v>
      </c>
      <c r="D45" s="6">
        <v>0</v>
      </c>
      <c r="E45" s="4">
        <f>+D45/D57</f>
        <v>0</v>
      </c>
      <c r="F45" s="2">
        <f t="shared" si="0"/>
        <v>2</v>
      </c>
      <c r="G45" s="4">
        <v>0</v>
      </c>
    </row>
    <row r="46" spans="1:7" ht="30.75">
      <c r="A46" s="3" t="s">
        <v>5</v>
      </c>
      <c r="B46" s="2">
        <v>0</v>
      </c>
      <c r="C46" s="4">
        <f>+B46/B57</f>
        <v>0</v>
      </c>
      <c r="D46" s="2">
        <v>0</v>
      </c>
      <c r="E46" s="4">
        <f>+D46/D57</f>
        <v>0</v>
      </c>
      <c r="F46" s="2">
        <f t="shared" si="0"/>
        <v>0</v>
      </c>
      <c r="G46" s="4">
        <v>0</v>
      </c>
    </row>
    <row r="47" spans="1:7" ht="15">
      <c r="A47" s="3" t="s">
        <v>21</v>
      </c>
      <c r="B47" s="2">
        <v>0</v>
      </c>
      <c r="C47" s="4">
        <f>+B47/B57</f>
        <v>0</v>
      </c>
      <c r="D47" s="2">
        <v>0</v>
      </c>
      <c r="E47" s="4">
        <f>+D47/D57</f>
        <v>0</v>
      </c>
      <c r="F47" s="2">
        <f t="shared" si="0"/>
        <v>0</v>
      </c>
      <c r="G47" s="4">
        <v>0</v>
      </c>
    </row>
    <row r="48" spans="1:7" ht="15">
      <c r="A48" s="3" t="s">
        <v>39</v>
      </c>
      <c r="B48" s="6">
        <v>0</v>
      </c>
      <c r="C48" s="4">
        <f>+B48/B57</f>
        <v>0</v>
      </c>
      <c r="D48" s="6">
        <v>0</v>
      </c>
      <c r="E48" s="4">
        <f>+D48/D57</f>
        <v>0</v>
      </c>
      <c r="F48" s="2">
        <f t="shared" si="0"/>
        <v>0</v>
      </c>
      <c r="G48" s="4">
        <v>0</v>
      </c>
    </row>
    <row r="49" spans="1:7" ht="15">
      <c r="A49" s="3" t="s">
        <v>15</v>
      </c>
      <c r="B49" s="2">
        <v>0</v>
      </c>
      <c r="C49" s="4">
        <f>+B49/B57</f>
        <v>0</v>
      </c>
      <c r="D49" s="2">
        <v>0</v>
      </c>
      <c r="E49" s="4">
        <f>+D49/D57</f>
        <v>0</v>
      </c>
      <c r="F49" s="2">
        <f t="shared" si="0"/>
        <v>0</v>
      </c>
      <c r="G49" s="4">
        <v>0</v>
      </c>
    </row>
    <row r="50" spans="1:7" ht="15">
      <c r="A50" s="8" t="s">
        <v>30</v>
      </c>
      <c r="B50" s="6">
        <v>0</v>
      </c>
      <c r="C50" s="4">
        <f>+B50/B57</f>
        <v>0</v>
      </c>
      <c r="D50" s="6">
        <v>0</v>
      </c>
      <c r="E50" s="4">
        <f>+D50/D57</f>
        <v>0</v>
      </c>
      <c r="F50" s="2">
        <f aca="true" t="shared" si="2" ref="F50:F56">+B50-D50</f>
        <v>0</v>
      </c>
      <c r="G50" s="4">
        <v>0</v>
      </c>
    </row>
    <row r="51" spans="1:7" ht="30.75">
      <c r="A51" s="3" t="s">
        <v>19</v>
      </c>
      <c r="B51" s="2">
        <v>0</v>
      </c>
      <c r="C51" s="4">
        <f>+B51/B57</f>
        <v>0</v>
      </c>
      <c r="D51" s="2">
        <v>0</v>
      </c>
      <c r="E51" s="4">
        <f>+D51/D57</f>
        <v>0</v>
      </c>
      <c r="F51" s="2">
        <f t="shared" si="2"/>
        <v>0</v>
      </c>
      <c r="G51" s="4">
        <v>0</v>
      </c>
    </row>
    <row r="52" spans="1:7" ht="30.75">
      <c r="A52" s="8" t="s">
        <v>33</v>
      </c>
      <c r="B52" s="6">
        <v>0</v>
      </c>
      <c r="C52" s="4">
        <f>+B52/B57</f>
        <v>0</v>
      </c>
      <c r="D52" s="6">
        <v>0</v>
      </c>
      <c r="E52" s="4">
        <f>+D52/D57</f>
        <v>0</v>
      </c>
      <c r="F52" s="2">
        <f t="shared" si="2"/>
        <v>0</v>
      </c>
      <c r="G52" s="4">
        <v>0</v>
      </c>
    </row>
    <row r="53" spans="1:7" ht="30.75">
      <c r="A53" s="3" t="s">
        <v>40</v>
      </c>
      <c r="B53" s="2">
        <v>0</v>
      </c>
      <c r="C53" s="4">
        <f>+B53/B57</f>
        <v>0</v>
      </c>
      <c r="D53" s="2">
        <v>0</v>
      </c>
      <c r="E53" s="4">
        <f>+D53/D57</f>
        <v>0</v>
      </c>
      <c r="F53" s="2">
        <f t="shared" si="2"/>
        <v>0</v>
      </c>
      <c r="G53" s="4">
        <v>0</v>
      </c>
    </row>
    <row r="54" spans="1:7" ht="15.75" customHeight="1">
      <c r="A54" s="8" t="s">
        <v>35</v>
      </c>
      <c r="B54" s="6">
        <v>0</v>
      </c>
      <c r="C54" s="4">
        <f>+B54/B57</f>
        <v>0</v>
      </c>
      <c r="D54" s="6">
        <v>0</v>
      </c>
      <c r="E54" s="4">
        <f>+D54/D57</f>
        <v>0</v>
      </c>
      <c r="F54" s="2">
        <f t="shared" si="2"/>
        <v>0</v>
      </c>
      <c r="G54" s="4">
        <v>0</v>
      </c>
    </row>
    <row r="55" spans="1:7" ht="30.75">
      <c r="A55" s="3" t="s">
        <v>56</v>
      </c>
      <c r="B55" s="2">
        <v>0</v>
      </c>
      <c r="C55" s="4">
        <f>+B55/B57</f>
        <v>0</v>
      </c>
      <c r="D55" s="2">
        <v>0</v>
      </c>
      <c r="E55" s="4">
        <f>+D55/D57</f>
        <v>0</v>
      </c>
      <c r="F55" s="2">
        <f t="shared" si="2"/>
        <v>0</v>
      </c>
      <c r="G55" s="4">
        <v>0</v>
      </c>
    </row>
    <row r="56" spans="1:7" ht="15">
      <c r="A56" s="3" t="s">
        <v>23</v>
      </c>
      <c r="B56" s="2">
        <v>9</v>
      </c>
      <c r="C56" s="4">
        <f>+B56/B57</f>
        <v>0.1875</v>
      </c>
      <c r="D56" s="2">
        <v>9</v>
      </c>
      <c r="E56" s="4">
        <f>+D56/D57</f>
        <v>0.36</v>
      </c>
      <c r="F56" s="2">
        <f t="shared" si="2"/>
        <v>0</v>
      </c>
      <c r="G56" s="4">
        <f aca="true" t="shared" si="3" ref="G39:G56">+F56/D56</f>
        <v>0</v>
      </c>
    </row>
    <row r="57" spans="1:7" ht="27" customHeight="1">
      <c r="A57" s="5" t="s">
        <v>24</v>
      </c>
      <c r="B57" s="6">
        <f>SUM(B7:B56)</f>
        <v>48</v>
      </c>
      <c r="C57" s="7"/>
      <c r="D57" s="6">
        <v>25</v>
      </c>
      <c r="E57" s="7"/>
      <c r="F57" s="6"/>
      <c r="G57" s="7"/>
    </row>
  </sheetData>
  <sheetProtection/>
  <mergeCells count="5">
    <mergeCell ref="A5:A6"/>
    <mergeCell ref="B5:C5"/>
    <mergeCell ref="D5:E5"/>
    <mergeCell ref="F5:G5"/>
    <mergeCell ref="A3:G3"/>
  </mergeCells>
  <printOptions/>
  <pageMargins left="0.75" right="0.75" top="1" bottom="1" header="0.5" footer="0.5"/>
  <pageSetup fitToHeight="6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2018-01-17T03:17:48Z</cp:lastPrinted>
  <dcterms:created xsi:type="dcterms:W3CDTF">2010-03-30T14:40:01Z</dcterms:created>
  <dcterms:modified xsi:type="dcterms:W3CDTF">2019-05-08T05:10:39Z</dcterms:modified>
  <cp:category/>
  <cp:version/>
  <cp:contentType/>
  <cp:contentStatus/>
</cp:coreProperties>
</file>